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DCF7124-FD5E-4141-899D-C15E302FE8C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МЕНЮ 2021ГОД" sheetId="1" r:id="rId1"/>
    <sheet name="титульный лист" sheetId="2" r:id="rId2"/>
  </sheets>
  <definedNames>
    <definedName name="_xlnm.Print_Titles" localSheetId="0">'МЕНЮ 2021ГОД'!$1:$3</definedName>
    <definedName name="_xlnm.Print_Area" localSheetId="0">'МЕНЮ 2021ГОД'!$A$1:$O$524</definedName>
    <definedName name="_xlnm.Print_Area" localSheetId="1">'титульный лист'!$A$1:$I$80</definedName>
  </definedNames>
  <calcPr calcId="191029"/>
</workbook>
</file>

<file path=xl/calcChain.xml><?xml version="1.0" encoding="utf-8"?>
<calcChain xmlns="http://schemas.openxmlformats.org/spreadsheetml/2006/main">
  <c r="O523" i="1" l="1"/>
  <c r="N523" i="1"/>
  <c r="M523" i="1"/>
  <c r="L523" i="1"/>
  <c r="K523" i="1"/>
  <c r="J523" i="1"/>
  <c r="I523" i="1"/>
  <c r="H523" i="1"/>
  <c r="I367" i="1"/>
  <c r="G368" i="1"/>
  <c r="O310" i="1"/>
  <c r="N310" i="1"/>
  <c r="M310" i="1"/>
  <c r="L310" i="1"/>
  <c r="K310" i="1"/>
  <c r="J310" i="1"/>
  <c r="I310" i="1"/>
  <c r="H310" i="1"/>
  <c r="O257" i="1"/>
  <c r="N257" i="1"/>
  <c r="M257" i="1"/>
  <c r="L257" i="1"/>
  <c r="K257" i="1"/>
  <c r="J257" i="1"/>
  <c r="I257" i="1"/>
  <c r="H257" i="1"/>
  <c r="G257" i="1"/>
  <c r="O207" i="1"/>
  <c r="N207" i="1"/>
  <c r="M207" i="1"/>
  <c r="L207" i="1"/>
  <c r="K207" i="1"/>
  <c r="J207" i="1"/>
  <c r="I207" i="1"/>
  <c r="H207" i="1"/>
  <c r="G207" i="1"/>
  <c r="O154" i="1"/>
  <c r="N154" i="1"/>
  <c r="M154" i="1"/>
  <c r="L154" i="1"/>
  <c r="K154" i="1"/>
  <c r="J154" i="1"/>
  <c r="H154" i="1"/>
  <c r="G154" i="1"/>
  <c r="O105" i="1"/>
  <c r="N105" i="1"/>
  <c r="M105" i="1"/>
  <c r="L105" i="1"/>
  <c r="K105" i="1"/>
  <c r="J105" i="1"/>
  <c r="I105" i="1"/>
  <c r="O52" i="1" l="1"/>
  <c r="N52" i="1"/>
  <c r="M52" i="1"/>
  <c r="L52" i="1"/>
  <c r="K52" i="1"/>
  <c r="J52" i="1"/>
  <c r="I52" i="1"/>
  <c r="H52" i="1"/>
  <c r="G52" i="1"/>
  <c r="E23" i="2" l="1"/>
  <c r="G25" i="2" l="1"/>
  <c r="E25" i="2"/>
  <c r="C25" i="2"/>
  <c r="F22" i="2" l="1"/>
  <c r="E22" i="2"/>
  <c r="D22" i="2"/>
</calcChain>
</file>

<file path=xl/sharedStrings.xml><?xml version="1.0" encoding="utf-8"?>
<sst xmlns="http://schemas.openxmlformats.org/spreadsheetml/2006/main" count="893" uniqueCount="320">
  <si>
    <t>Витамины (мг)</t>
  </si>
  <si>
    <t>Минеральные вещества (мг)</t>
  </si>
  <si>
    <t>№ рец</t>
  </si>
  <si>
    <t>Наименование блюд</t>
  </si>
  <si>
    <t>Выход (гр)</t>
  </si>
  <si>
    <t xml:space="preserve">C </t>
  </si>
  <si>
    <t xml:space="preserve">A </t>
  </si>
  <si>
    <t xml:space="preserve">Ca </t>
  </si>
  <si>
    <t xml:space="preserve">P </t>
  </si>
  <si>
    <t xml:space="preserve">Mg </t>
  </si>
  <si>
    <t xml:space="preserve">Fe </t>
  </si>
  <si>
    <t>Чай с лимоном</t>
  </si>
  <si>
    <t>Хлеб пшеничный</t>
  </si>
  <si>
    <t>ИТОГО:</t>
  </si>
  <si>
    <t>-</t>
  </si>
  <si>
    <t>Хлеб пшеничный 1 сорт</t>
  </si>
  <si>
    <t>Пюре картофельное</t>
  </si>
  <si>
    <t>Чай с сахаром</t>
  </si>
  <si>
    <t>200/15</t>
  </si>
  <si>
    <t xml:space="preserve"> </t>
  </si>
  <si>
    <t>Ж-</t>
  </si>
  <si>
    <t>У-</t>
  </si>
  <si>
    <t>Перечень блюд:</t>
  </si>
  <si>
    <t>МЕНЮ СОСТАВЛЕНО СОГЛАСНО:</t>
  </si>
  <si>
    <t>«Сборника рецептур блюд и кулинарных изделий»</t>
  </si>
  <si>
    <t>«Нормативной документации для предприятий общественного питания», автор – А.В. Румянцев 2002г., Москва</t>
  </si>
  <si>
    <t xml:space="preserve">«Сборника рецептур блюд и кулинарных изделий для питания школьников» - издательство Дели Принт, г. Москва 2005г.под редакцией М.П. Могильного.  </t>
  </si>
  <si>
    <t xml:space="preserve">   УТВЕРЖДАЮ</t>
  </si>
  <si>
    <t xml:space="preserve">Б- </t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</si>
  <si>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1</t>
    </r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</si>
  <si>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2</t>
    </r>
  </si>
  <si>
    <t>Пищевые вещества</t>
  </si>
  <si>
    <t xml:space="preserve">Энергетическая ценность Ккал </t>
  </si>
  <si>
    <t>Б</t>
  </si>
  <si>
    <t>Ж</t>
  </si>
  <si>
    <t>У</t>
  </si>
  <si>
    <t>Икра кабачковая</t>
  </si>
  <si>
    <t>Ряженка 2,5%</t>
  </si>
  <si>
    <t>Какао с молоком</t>
  </si>
  <si>
    <t xml:space="preserve">Средняя каллораж за день составил: </t>
  </si>
  <si>
    <t>или 1568,63 к или 1400к</t>
  </si>
  <si>
    <t xml:space="preserve"> Первые блюда</t>
  </si>
  <si>
    <t>Щи из свежей капусты с картофелем.</t>
  </si>
  <si>
    <t>Суп картофельный с макаронными изделиями.</t>
  </si>
  <si>
    <t>Суп из овощей.</t>
  </si>
  <si>
    <t>Суп картофельный с бобовыми.</t>
  </si>
  <si>
    <t>Борщ с капустой и картофелем.</t>
  </si>
  <si>
    <t>Суп картофельный с рыбной консервой.</t>
  </si>
  <si>
    <t>Суп картофельный с рисовой крупой.</t>
  </si>
  <si>
    <t>Суп картофельный с клёцками.</t>
  </si>
  <si>
    <t xml:space="preserve"> Борщ с фасолью и картофелем.</t>
  </si>
  <si>
    <t>Суп  молочный  с   макаронными  изделиями.</t>
  </si>
  <si>
    <t>Суп молочный с кукурузной крупой.</t>
  </si>
  <si>
    <t>Вторые блюда (мясные, гарниры).</t>
  </si>
  <si>
    <t>Каша жидкая молочная из рисовой крупы с сахаром и маслом.</t>
  </si>
  <si>
    <t>Каша жидкая молочная из манной крупы с сахаром и маслом.</t>
  </si>
  <si>
    <t>Рыба тушеная в томате с овощами с пюре картофельным  или  картофелем   отварным.</t>
  </si>
  <si>
    <t>Макароны отварные с сыром.</t>
  </si>
  <si>
    <t>Котлета мясная  с макаронами отварными.</t>
  </si>
  <si>
    <t>Плов из мяса птицы.</t>
  </si>
  <si>
    <t>Пельмени мясные отварные п/ф с маслом сливочным.</t>
  </si>
  <si>
    <t>Колбаса вареная отварная с кашей рисовой рассыпчатой с маслом</t>
  </si>
  <si>
    <t>Птица отварная с картофелем тушёным с луком.</t>
  </si>
  <si>
    <t>Котлета, рубленная из бройлер-цыплят с кашей пшеничной  рассыпчатой.</t>
  </si>
  <si>
    <t>Рагу из птицы.</t>
  </si>
  <si>
    <t>Плов сладкий.</t>
  </si>
  <si>
    <t>Макароны отварные с маслом и сосиской отварной.</t>
  </si>
  <si>
    <t>Птица, тушенная с овощами.</t>
  </si>
  <si>
    <t>Мясо тушёное с кашей рассыпчатой из гречневой крупы.</t>
  </si>
  <si>
    <t>Фрикаделька из мяса птицы с кашей рассыпчатой  из перловой крупы с маслом.</t>
  </si>
  <si>
    <t>Птица, тушенная в соусе с кашей пшеничной рассыпчатой.</t>
  </si>
  <si>
    <t>Биточки мясные с пюре картофельным.</t>
  </si>
  <si>
    <t>Вареники с картофелем  п\ф отварные со сливочным  маслом.</t>
  </si>
  <si>
    <t>Котлета мясная с пюре картофельным.</t>
  </si>
  <si>
    <t>Рыба тушёная в томате с овощами с кашей гречневой рассыпчатой.</t>
  </si>
  <si>
    <t>Фрикаделька из мяса птицы с макаронными изделиями отварными.</t>
  </si>
  <si>
    <t>Тефтели  мясные с кашей  рассыпчатой   из перловой   крупы    с   маслом.</t>
  </si>
  <si>
    <t>Овощи, припущенные в молочном соусе с сосиской отварной.</t>
  </si>
  <si>
    <t>Котлета, рубленая из бройлер-цыплят с рисом отварным.</t>
  </si>
  <si>
    <t>Каша жидкая молочная из овсяной крупы с маслом и сахаром</t>
  </si>
  <si>
    <t>Гуляш  с макаронными изделиями отварными.</t>
  </si>
  <si>
    <t>Сосиски отварные с кашей пшеничной рассыпчатой.</t>
  </si>
  <si>
    <t>Птица отварная с пюре картофельным.</t>
  </si>
  <si>
    <r>
      <rPr>
        <sz val="7"/>
        <rFont val="Times New Roman"/>
        <family val="1"/>
        <charset val="204"/>
      </rPr>
      <t xml:space="preserve">  </t>
    </r>
    <r>
      <rPr>
        <b/>
        <sz val="14"/>
        <rFont val="Book Antiqua"/>
        <family val="1"/>
        <charset val="204"/>
      </rPr>
      <t>Напитки. Соки. Фрукты.</t>
    </r>
  </si>
  <si>
    <t>Компот из смеси сухофруктов.</t>
  </si>
  <si>
    <t>Чай с сахаром.</t>
  </si>
  <si>
    <t>Чай с лимоном.</t>
  </si>
  <si>
    <t>Компот из свежих плодов.</t>
  </si>
  <si>
    <t>Кисель из повидла.</t>
  </si>
  <si>
    <t>Сок фруктовый.</t>
  </si>
  <si>
    <t>Фрукты свежие.</t>
  </si>
  <si>
    <t>Какао со сгущённым молоком</t>
  </si>
  <si>
    <t>Компот  из   чернослива сушёного.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</si>
  <si>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Кофейный напиток со сгущенным молоком.</t>
    </r>
  </si>
  <si>
    <t>Чай с молоком.</t>
  </si>
  <si>
    <t>Кофейный напиток с молоком.</t>
  </si>
  <si>
    <t>Овощные блюда.</t>
  </si>
  <si>
    <t xml:space="preserve"> Салат из свежих огурцов.</t>
  </si>
  <si>
    <t>Соус сметанный с томатом.</t>
  </si>
  <si>
    <t>Икра свекольная.</t>
  </si>
  <si>
    <t>Овощи свежие (нарезка).</t>
  </si>
  <si>
    <t>Кабачки, тушённые в сметане.</t>
  </si>
  <si>
    <t>Горох овощной отварной.</t>
  </si>
  <si>
    <t>Морковь, припущенная с маслом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</si>
  <si>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Соус молочный.</t>
    </r>
  </si>
  <si>
    <t>Выпечка.</t>
  </si>
  <si>
    <t>Оладьи на молоке  с повидлом.</t>
  </si>
  <si>
    <t>Запеканка из творога со сгущенным молоком.</t>
  </si>
  <si>
    <t>Пудинг из творога с йогуртом ( запечённый)</t>
  </si>
  <si>
    <t>Булочка сдобная</t>
  </si>
  <si>
    <t>«Сборника рецептур блюд и кулинарных изделий для предприятий общественного питания при общеобразовательных школах», под редакцией В.Т. Лапшиной, Москва 2004г.</t>
  </si>
  <si>
    <t>Бутерброд с сыром «Российским</t>
  </si>
  <si>
    <t xml:space="preserve"> 5/15/30</t>
  </si>
  <si>
    <t>Капуста тушеная</t>
  </si>
  <si>
    <t>Горошек зеленый консервированный</t>
  </si>
  <si>
    <t>100/40</t>
  </si>
  <si>
    <t>Свинина</t>
  </si>
  <si>
    <t xml:space="preserve">или Говядина </t>
  </si>
  <si>
    <t>Вода или молоко</t>
  </si>
  <si>
    <t>Масло растительное</t>
  </si>
  <si>
    <t>Сухари панировочные</t>
  </si>
  <si>
    <t>Соль</t>
  </si>
  <si>
    <t xml:space="preserve">Котлета мясная </t>
  </si>
  <si>
    <t>268/269</t>
  </si>
  <si>
    <t xml:space="preserve"> 321/355 </t>
  </si>
  <si>
    <t>182/181</t>
  </si>
  <si>
    <t>Крупа   пшеничная или ячневая или перловая или овсяная</t>
  </si>
  <si>
    <t xml:space="preserve">Вода </t>
  </si>
  <si>
    <t>Крупа манная или рисовая</t>
  </si>
  <si>
    <t>Вода</t>
  </si>
  <si>
    <t xml:space="preserve">Молоко </t>
  </si>
  <si>
    <t xml:space="preserve">Сахар </t>
  </si>
  <si>
    <t xml:space="preserve">Масло сливочное </t>
  </si>
  <si>
    <t xml:space="preserve">Брутто </t>
  </si>
  <si>
    <t xml:space="preserve">Нетто </t>
  </si>
  <si>
    <t>Брутто</t>
  </si>
  <si>
    <t>Нетто</t>
  </si>
  <si>
    <t>Сыр «Российский»</t>
  </si>
  <si>
    <t>Масло сливочное</t>
  </si>
  <si>
    <t>Чай высшего или 1-го сорта</t>
  </si>
  <si>
    <t>Сахар</t>
  </si>
  <si>
    <t>Капуста свежая или</t>
  </si>
  <si>
    <t>квашеная</t>
  </si>
  <si>
    <t>Раствор лимонной кислоты</t>
  </si>
  <si>
    <t>Томатное пюре</t>
  </si>
  <si>
    <t xml:space="preserve">Морковь </t>
  </si>
  <si>
    <t>Лук репчатый</t>
  </si>
  <si>
    <t>Лавровый лист</t>
  </si>
  <si>
    <t>Мука пшеничная</t>
  </si>
  <si>
    <t>Макаронные изделия  отварные с маслом</t>
  </si>
  <si>
    <t>Макаронные изделия</t>
  </si>
  <si>
    <t xml:space="preserve">Компот из смеси сухофруктов  </t>
  </si>
  <si>
    <t>Яблоки, груша, чернослив , изюм, курага и др.</t>
  </si>
  <si>
    <t>Лимонная кислота</t>
  </si>
  <si>
    <t>Хлеб ржаной</t>
  </si>
  <si>
    <t>Рыба тушеная в томате с овощами</t>
  </si>
  <si>
    <t>минтай</t>
  </si>
  <si>
    <t>Вода или бульон</t>
  </si>
  <si>
    <t xml:space="preserve">Картофель </t>
  </si>
  <si>
    <t xml:space="preserve">Молоко свежее </t>
  </si>
  <si>
    <t> 70</t>
  </si>
  <si>
    <t xml:space="preserve">Овощи солёные  </t>
  </si>
  <si>
    <t>или свежие (нарезка)</t>
  </si>
  <si>
    <t>Помидоры  солёные</t>
  </si>
  <si>
    <t>Огурцы солёные</t>
  </si>
  <si>
    <t>Помидоры свежие</t>
  </si>
  <si>
    <t xml:space="preserve">Огурцы свежие </t>
  </si>
  <si>
    <t xml:space="preserve">Лимон свежий </t>
  </si>
  <si>
    <t>Масса тушенного мяса</t>
  </si>
  <si>
    <t>Масса соуса</t>
  </si>
  <si>
    <t>70/131</t>
  </si>
  <si>
    <t xml:space="preserve">Овощи соленые: огурец или помидор (нарезка) или </t>
  </si>
  <si>
    <t>горох овощной отварной</t>
  </si>
  <si>
    <t xml:space="preserve">Сок фруктовый </t>
  </si>
  <si>
    <t>Плов из мяса птицы</t>
  </si>
  <si>
    <t>Бройлер-цыпленок</t>
  </si>
  <si>
    <t>Крупа рисовая</t>
  </si>
  <si>
    <t xml:space="preserve">Лавровый лист </t>
  </si>
  <si>
    <t xml:space="preserve">Соль </t>
  </si>
  <si>
    <t>Какао порошок</t>
  </si>
  <si>
    <t>Молоко сгущенное</t>
  </si>
  <si>
    <t xml:space="preserve">Бутерброд с сыром </t>
  </si>
  <si>
    <t>Каша жидкая молочная из рисовой крупы,  пшеничной,   овсяной или    манной   с сахаром и сливочным маслом 200/10/10</t>
  </si>
  <si>
    <t>292/320</t>
  </si>
  <si>
    <t>Сода пищевая</t>
  </si>
  <si>
    <t>творог</t>
  </si>
  <si>
    <t>Молоко</t>
  </si>
  <si>
    <t>яйцо</t>
  </si>
  <si>
    <t xml:space="preserve"> Котлета рубленная из бройлер-цыплят</t>
  </si>
  <si>
    <t>Цыпленок бройлер охл.</t>
  </si>
  <si>
    <t xml:space="preserve">Каша рассыпчатая гречневая </t>
  </si>
  <si>
    <t>Крупа гречневая</t>
  </si>
  <si>
    <t xml:space="preserve">Икра свекольная </t>
  </si>
  <si>
    <t xml:space="preserve">Свекла </t>
  </si>
  <si>
    <t xml:space="preserve">            ИЛИ</t>
  </si>
  <si>
    <t>День 4</t>
  </si>
  <si>
    <t>День 5</t>
  </si>
  <si>
    <t>279/331/</t>
  </si>
  <si>
    <t xml:space="preserve">Тефтели мясные   </t>
  </si>
  <si>
    <t>Свинина или говядина</t>
  </si>
  <si>
    <t> 331</t>
  </si>
  <si>
    <t xml:space="preserve">Соус сметанный с томатом </t>
  </si>
  <si>
    <t>0.91</t>
  </si>
  <si>
    <t>14,69 </t>
  </si>
  <si>
    <t>4,895 </t>
  </si>
  <si>
    <t>0,919 </t>
  </si>
  <si>
    <t>Сметана</t>
  </si>
  <si>
    <t> 312</t>
  </si>
  <si>
    <t> 377</t>
  </si>
  <si>
    <t>71 /47</t>
  </si>
  <si>
    <t>Капуста квашенная</t>
  </si>
  <si>
    <t>349/355</t>
  </si>
  <si>
    <t>Курага</t>
  </si>
  <si>
    <t>Сахар песок</t>
  </si>
  <si>
    <t>Крахмал картофельный</t>
  </si>
  <si>
    <t>Кислота лимонная</t>
  </si>
  <si>
    <t>Овощи свежие  или  соленые( нарезка)</t>
  </si>
  <si>
    <t xml:space="preserve"> чай с сахаром</t>
  </si>
  <si>
    <t>День 10</t>
  </si>
  <si>
    <t>1/200</t>
  </si>
  <si>
    <t xml:space="preserve">или говядина </t>
  </si>
  <si>
    <t>1/100</t>
  </si>
  <si>
    <t>1/60</t>
  </si>
  <si>
    <t>1/30</t>
  </si>
  <si>
    <t>Овощи солёные  или свежие</t>
  </si>
  <si>
    <t>Ватрушка с повидлом</t>
  </si>
  <si>
    <t>1/200/15/7</t>
  </si>
  <si>
    <t xml:space="preserve">1/80 </t>
  </si>
  <si>
    <t xml:space="preserve">Овощи солёные  или свежие </t>
  </si>
  <si>
    <t xml:space="preserve">    30/5/15</t>
  </si>
  <si>
    <t>383/382</t>
  </si>
  <si>
    <t>Какао с молоком или  (со сгущенным молоком )</t>
  </si>
  <si>
    <t>Сгущённое молоко  или повидло</t>
  </si>
  <si>
    <t>1/50</t>
  </si>
  <si>
    <t>200/15/8</t>
  </si>
  <si>
    <t xml:space="preserve">Сок фруктовый или </t>
  </si>
  <si>
    <t>290/331</t>
  </si>
  <si>
    <t>Бройлер-цыпленок тушенный в соусе сметанном с томатом</t>
  </si>
  <si>
    <t>бройлер-цыпленок</t>
  </si>
  <si>
    <t>масло растительное</t>
  </si>
  <si>
    <t>соус №330, 331</t>
  </si>
  <si>
    <t xml:space="preserve">Компот из смеси сухофруктов  или </t>
  </si>
  <si>
    <t>кисель из кураги</t>
  </si>
  <si>
    <t>Каша пшеничная рассыпчатая</t>
  </si>
  <si>
    <t>Крупа пшеничная</t>
  </si>
  <si>
    <t>Оладьи  из творога со сгущённым молоком или повидлом</t>
  </si>
  <si>
    <t>1/200/15</t>
  </si>
  <si>
    <t xml:space="preserve">         День 3</t>
  </si>
  <si>
    <t xml:space="preserve">Говядина  или </t>
  </si>
  <si>
    <t>свинина</t>
  </si>
  <si>
    <t xml:space="preserve"> Гуляш ( из говядины)</t>
  </si>
  <si>
    <t>Фрукты (яблоко, банан)</t>
  </si>
  <si>
    <t>чай с сахаром</t>
  </si>
  <si>
    <t xml:space="preserve">      День 8</t>
  </si>
  <si>
    <t xml:space="preserve">         День 7</t>
  </si>
  <si>
    <t xml:space="preserve">      День 6</t>
  </si>
  <si>
    <t xml:space="preserve">     День 9</t>
  </si>
  <si>
    <t xml:space="preserve"> 1/40</t>
  </si>
  <si>
    <t xml:space="preserve"> Салат из квашенной капусты  или овощи свежие (огурец, помидор)</t>
  </si>
  <si>
    <t xml:space="preserve">  </t>
  </si>
  <si>
    <t>505</t>
  </si>
  <si>
    <t xml:space="preserve"> -</t>
  </si>
  <si>
    <t>941,48/969,48</t>
  </si>
  <si>
    <t>овощи   свежие (нарезка)</t>
  </si>
  <si>
    <t>321/355</t>
  </si>
  <si>
    <t>Биточки  мясные  с маслом</t>
  </si>
  <si>
    <t>1/100/5</t>
  </si>
  <si>
    <t xml:space="preserve">Директор МКОУ СОШ № 11   с.Первомайское                                                                                                                                                                                                                                   </t>
  </si>
  <si>
    <t>_________________ (Середин П.В.)</t>
  </si>
  <si>
    <t xml:space="preserve">     </t>
  </si>
  <si>
    <t xml:space="preserve">    МКОУ СОШ №11 с.Первомайское</t>
  </si>
  <si>
    <t>Примерное десятидневное  меню  горячих завтраков</t>
  </si>
  <si>
    <t>1/180/10</t>
  </si>
  <si>
    <t>1/40</t>
  </si>
  <si>
    <t>1/100/50</t>
  </si>
  <si>
    <t>1/180</t>
  </si>
  <si>
    <t>1/100/180</t>
  </si>
  <si>
    <t>1/180/6</t>
  </si>
  <si>
    <t xml:space="preserve"> 1/100</t>
  </si>
  <si>
    <t>1/250/12</t>
  </si>
  <si>
    <t>75/86,6</t>
  </si>
  <si>
    <t>1/180/9</t>
  </si>
  <si>
    <t>100\100</t>
  </si>
  <si>
    <t>1/150/ 10</t>
  </si>
  <si>
    <t>731/878</t>
  </si>
  <si>
    <t xml:space="preserve"> Котлета рубленная из бройлеров-цыплят</t>
  </si>
  <si>
    <t>1\50</t>
  </si>
  <si>
    <t>2   ЗАВТРАК</t>
  </si>
  <si>
    <t>День 1   1-Й ЗАВТРАК</t>
  </si>
  <si>
    <t xml:space="preserve">    День 2   </t>
  </si>
  <si>
    <t>1-Й ЗАВТРАК</t>
  </si>
  <si>
    <t>масло сливочное</t>
  </si>
  <si>
    <t>2-й завтрак</t>
  </si>
  <si>
    <t>Каша жидкая молочная из пшеничной крупы,  рисовой,   овсяной или    манной   с сахаром и сливочным маслом 200/10/10</t>
  </si>
  <si>
    <t>1-й завтрак</t>
  </si>
  <si>
    <t>дрожжи</t>
  </si>
  <si>
    <t>Оладьи   со сгущённым молоком или повидлом</t>
  </si>
  <si>
    <t>Омлет натуральный</t>
  </si>
  <si>
    <t xml:space="preserve">яйца </t>
  </si>
  <si>
    <t>2 шт</t>
  </si>
  <si>
    <t>молоко или вода</t>
  </si>
  <si>
    <t>масса омлетной смеси</t>
  </si>
  <si>
    <t>масса готового омлета</t>
  </si>
  <si>
    <t>2-Й ЗАВТРАК</t>
  </si>
  <si>
    <t>Суп молочный с  макаронными изделиями</t>
  </si>
  <si>
    <t xml:space="preserve"> 1\250</t>
  </si>
  <si>
    <t>молоко</t>
  </si>
  <si>
    <t>вода</t>
  </si>
  <si>
    <t xml:space="preserve"> макароны или лапша</t>
  </si>
  <si>
    <t xml:space="preserve">сахар </t>
  </si>
  <si>
    <t>Бутерброд с джемом</t>
  </si>
  <si>
    <t>1\40</t>
  </si>
  <si>
    <t>джем или повидло</t>
  </si>
  <si>
    <t>хлеб</t>
  </si>
  <si>
    <t>1-Й  ЗАВТРАК</t>
  </si>
  <si>
    <t>Оладьи  с джемом  или повидлом</t>
  </si>
  <si>
    <t>200\40</t>
  </si>
  <si>
    <t>Джем   или повидло</t>
  </si>
  <si>
    <t xml:space="preserve">    питания учащихся   с ОВЗ</t>
  </si>
  <si>
    <t>«__02___»_________09_____2024г.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</si>
</sst>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sz val="14"/>
      <color rgb="FFFF0000"/>
      <name val="Book Antiqua"/>
      <family val="1"/>
      <charset val="204"/>
    </font>
    <font>
      <sz val="14"/>
      <name val="Book Antiqua"/>
      <family val="1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b/>
      <sz val="14"/>
      <name val="Book Antiqua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0" xfId="0" applyBorder="1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8" fillId="0" borderId="0" xfId="0" applyFont="1" applyBorder="1"/>
    <xf numFmtId="2" fontId="8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/>
    <xf numFmtId="0" fontId="5" fillId="0" borderId="0" xfId="0" applyFont="1" applyAlignment="1">
      <alignment horizontal="left" vertical="top" wrapText="1" indent="1"/>
    </xf>
    <xf numFmtId="2" fontId="0" fillId="0" borderId="0" xfId="0" applyNumberForma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Border="1" applyAlignment="1">
      <alignment horizontal="right"/>
    </xf>
    <xf numFmtId="2" fontId="12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left" indent="5"/>
    </xf>
    <xf numFmtId="2" fontId="15" fillId="0" borderId="0" xfId="0" applyNumberFormat="1" applyFont="1" applyBorder="1" applyAlignment="1">
      <alignment horizontal="left" indent="5"/>
    </xf>
    <xf numFmtId="0" fontId="15" fillId="0" borderId="0" xfId="0" applyFont="1" applyAlignment="1">
      <alignment horizontal="left" indent="5"/>
    </xf>
    <xf numFmtId="0" fontId="0" fillId="0" borderId="0" xfId="0" applyBorder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5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2" fontId="15" fillId="0" borderId="0" xfId="0" applyNumberFormat="1" applyFont="1" applyBorder="1" applyAlignment="1">
      <alignment horizontal="left" indent="2"/>
    </xf>
    <xf numFmtId="0" fontId="15" fillId="0" borderId="0" xfId="0" applyFont="1" applyBorder="1" applyAlignment="1">
      <alignment horizontal="left" indent="2"/>
    </xf>
    <xf numFmtId="0" fontId="9" fillId="0" borderId="0" xfId="0" applyFont="1" applyBorder="1" applyAlignment="1">
      <alignment vertical="top"/>
    </xf>
    <xf numFmtId="0" fontId="15" fillId="0" borderId="0" xfId="0" applyFont="1" applyBorder="1" applyAlignment="1">
      <alignment wrapText="1"/>
    </xf>
    <xf numFmtId="0" fontId="12" fillId="0" borderId="0" xfId="0" applyFont="1" applyAlignment="1">
      <alignment horizontal="left" vertical="top" indent="2"/>
    </xf>
    <xf numFmtId="0" fontId="5" fillId="0" borderId="1" xfId="0" applyFont="1" applyBorder="1"/>
    <xf numFmtId="2" fontId="12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left"/>
    </xf>
    <xf numFmtId="0" fontId="19" fillId="0" borderId="0" xfId="0" applyFont="1" applyAlignment="1"/>
    <xf numFmtId="2" fontId="20" fillId="0" borderId="0" xfId="0" applyNumberFormat="1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2" fontId="20" fillId="0" borderId="0" xfId="0" applyNumberFormat="1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horizontal="right" vertical="top"/>
    </xf>
    <xf numFmtId="0" fontId="19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8" fillId="0" borderId="0" xfId="0" applyFont="1" applyAlignment="1">
      <alignment horizontal="justify" vertical="top"/>
    </xf>
    <xf numFmtId="0" fontId="26" fillId="0" borderId="0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30" fillId="0" borderId="2" xfId="0" applyFont="1" applyBorder="1"/>
    <xf numFmtId="0" fontId="4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3" fillId="0" borderId="2" xfId="0" applyFont="1" applyBorder="1"/>
    <xf numFmtId="0" fontId="3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NumberFormat="1" applyBorder="1"/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4" fillId="0" borderId="2" xfId="0" applyFont="1" applyBorder="1" applyAlignment="1">
      <alignment wrapText="1"/>
    </xf>
    <xf numFmtId="0" fontId="27" fillId="0" borderId="2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vertical="top" wrapText="1"/>
    </xf>
    <xf numFmtId="0" fontId="27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vertical="top" wrapText="1"/>
    </xf>
    <xf numFmtId="49" fontId="32" fillId="0" borderId="4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9" fontId="32" fillId="0" borderId="6" xfId="0" applyNumberFormat="1" applyFont="1" applyBorder="1" applyAlignment="1">
      <alignment vertical="top" wrapText="1"/>
    </xf>
    <xf numFmtId="49" fontId="32" fillId="0" borderId="7" xfId="0" applyNumberFormat="1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29" fillId="0" borderId="9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49" fontId="32" fillId="0" borderId="9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32" fillId="0" borderId="1" xfId="0" applyNumberFormat="1" applyFont="1" applyBorder="1" applyAlignment="1">
      <alignment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0" fillId="0" borderId="2" xfId="0" applyNumberFormat="1" applyFont="1" applyBorder="1"/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7" fillId="0" borderId="2" xfId="0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7" fontId="28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36" fillId="0" borderId="2" xfId="0" applyFont="1" applyBorder="1" applyAlignment="1">
      <alignment horizontal="center" vertical="top" wrapText="1"/>
    </xf>
    <xf numFmtId="0" fontId="4" fillId="0" borderId="2" xfId="0" applyFont="1" applyBorder="1"/>
    <xf numFmtId="0" fontId="37" fillId="0" borderId="2" xfId="0" applyFont="1" applyBorder="1" applyAlignment="1">
      <alignment horizontal="center"/>
    </xf>
    <xf numFmtId="0" fontId="3" fillId="0" borderId="2" xfId="0" applyNumberFormat="1" applyFont="1" applyBorder="1"/>
    <xf numFmtId="0" fontId="1" fillId="0" borderId="2" xfId="0" applyNumberFormat="1" applyFont="1" applyBorder="1"/>
    <xf numFmtId="49" fontId="1" fillId="0" borderId="2" xfId="0" applyNumberFormat="1" applyFont="1" applyBorder="1"/>
    <xf numFmtId="0" fontId="1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2" xfId="0" applyFont="1" applyBorder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indent="26"/>
    </xf>
    <xf numFmtId="0" fontId="10" fillId="0" borderId="0" xfId="0" applyFont="1" applyAlignment="1">
      <alignment horizontal="left" indent="22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29"/>
  <sheetViews>
    <sheetView tabSelected="1" view="pageBreakPreview" zoomScaleSheetLayoutView="100" workbookViewId="0">
      <pane ySplit="3" topLeftCell="A4" activePane="bottomLeft" state="frozen"/>
      <selection pane="bottomLeft" activeCell="J489" sqref="J489:J490"/>
    </sheetView>
  </sheetViews>
  <sheetFormatPr defaultColWidth="8.85546875" defaultRowHeight="15" x14ac:dyDescent="0.25"/>
  <cols>
    <col min="1" max="1" width="7.42578125" style="50" customWidth="1"/>
    <col min="2" max="2" width="20.140625" style="5" customWidth="1"/>
    <col min="3" max="3" width="16" style="49" customWidth="1"/>
    <col min="4" max="4" width="13.140625" style="5" customWidth="1"/>
    <col min="5" max="5" width="9.28515625" style="5" customWidth="1"/>
    <col min="6" max="6" width="12.28515625" style="5" customWidth="1"/>
    <col min="7" max="7" width="17.7109375" style="5" customWidth="1"/>
    <col min="8" max="8" width="8.28515625" style="5" customWidth="1"/>
    <col min="9" max="9" width="16.85546875" style="5" customWidth="1"/>
    <col min="10" max="10" width="10.85546875" style="5" customWidth="1"/>
    <col min="11" max="11" width="9.85546875" style="5" customWidth="1"/>
    <col min="12" max="12" width="10.42578125" style="5" customWidth="1"/>
    <col min="13" max="13" width="7.5703125" style="5" customWidth="1"/>
    <col min="14" max="14" width="13.42578125" style="5" customWidth="1"/>
    <col min="15" max="15" width="14.28515625" style="5" customWidth="1"/>
    <col min="16" max="16384" width="8.85546875" style="5"/>
  </cols>
  <sheetData>
    <row r="1" spans="1:16" s="59" customFormat="1" ht="18.600000000000001" customHeight="1" x14ac:dyDescent="0.3">
      <c r="A1" s="198" t="s">
        <v>2</v>
      </c>
      <c r="B1" s="198" t="s">
        <v>3</v>
      </c>
      <c r="C1" s="199" t="s">
        <v>4</v>
      </c>
      <c r="D1" s="196" t="s">
        <v>31</v>
      </c>
      <c r="E1" s="196"/>
      <c r="F1" s="196"/>
      <c r="G1" s="197" t="s">
        <v>32</v>
      </c>
      <c r="H1" s="197" t="s">
        <v>0</v>
      </c>
      <c r="I1" s="197"/>
      <c r="J1" s="197"/>
      <c r="K1" s="197"/>
      <c r="L1" s="197" t="s">
        <v>1</v>
      </c>
      <c r="M1" s="197"/>
      <c r="N1" s="197"/>
      <c r="O1" s="197"/>
    </row>
    <row r="2" spans="1:16" s="59" customFormat="1" ht="36" customHeight="1" x14ac:dyDescent="0.3">
      <c r="A2" s="198"/>
      <c r="B2" s="198"/>
      <c r="C2" s="199"/>
      <c r="D2" s="46" t="s">
        <v>33</v>
      </c>
      <c r="E2" s="46" t="s">
        <v>34</v>
      </c>
      <c r="F2" s="46" t="s">
        <v>35</v>
      </c>
      <c r="G2" s="197"/>
      <c r="H2" s="51" t="s">
        <v>29</v>
      </c>
      <c r="I2" s="51" t="s">
        <v>5</v>
      </c>
      <c r="J2" s="51" t="s">
        <v>6</v>
      </c>
      <c r="K2" s="46" t="s">
        <v>30</v>
      </c>
      <c r="L2" s="51" t="s">
        <v>7</v>
      </c>
      <c r="M2" s="51" t="s">
        <v>8</v>
      </c>
      <c r="N2" s="51" t="s">
        <v>9</v>
      </c>
      <c r="O2" s="51" t="s">
        <v>10</v>
      </c>
    </row>
    <row r="3" spans="1:16" s="59" customFormat="1" ht="18.75" x14ac:dyDescent="0.3">
      <c r="A3" s="47">
        <v>1</v>
      </c>
      <c r="B3" s="45">
        <v>2</v>
      </c>
      <c r="C3" s="48">
        <v>3</v>
      </c>
      <c r="D3" s="45">
        <v>6</v>
      </c>
      <c r="E3" s="47">
        <v>7</v>
      </c>
      <c r="F3" s="45">
        <v>8</v>
      </c>
      <c r="G3" s="47">
        <v>9</v>
      </c>
      <c r="H3" s="45">
        <v>10</v>
      </c>
      <c r="I3" s="47">
        <v>11</v>
      </c>
      <c r="J3" s="45">
        <v>12</v>
      </c>
      <c r="K3" s="47">
        <v>13</v>
      </c>
      <c r="L3" s="45">
        <v>14</v>
      </c>
      <c r="M3" s="47">
        <v>15</v>
      </c>
      <c r="N3" s="45">
        <v>16</v>
      </c>
      <c r="O3" s="47">
        <v>17</v>
      </c>
    </row>
    <row r="4" spans="1:16" ht="20.25" customHeight="1" thickBot="1" x14ac:dyDescent="0.3">
      <c r="A4" s="200" t="s">
        <v>288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6" ht="39.75" customHeight="1" thickBot="1" x14ac:dyDescent="0.3">
      <c r="A5" s="151">
        <v>203</v>
      </c>
      <c r="B5" s="151" t="s">
        <v>149</v>
      </c>
      <c r="C5" s="151" t="s">
        <v>272</v>
      </c>
      <c r="D5" s="151">
        <v>5.4</v>
      </c>
      <c r="E5" s="151">
        <v>6.3</v>
      </c>
      <c r="F5" s="151">
        <v>36.6</v>
      </c>
      <c r="G5" s="151">
        <v>270</v>
      </c>
      <c r="H5" s="151">
        <v>4.9000000000000002E-2</v>
      </c>
      <c r="I5" s="151">
        <v>9.9000000000000005E-2</v>
      </c>
      <c r="J5" s="151">
        <v>51</v>
      </c>
      <c r="K5" s="151">
        <v>0.05</v>
      </c>
      <c r="L5" s="151">
        <v>75.08</v>
      </c>
      <c r="M5" s="151">
        <v>86.7</v>
      </c>
      <c r="N5" s="151">
        <v>22.74</v>
      </c>
      <c r="O5" s="151">
        <v>1.1000000000000001</v>
      </c>
      <c r="P5" s="90"/>
    </row>
    <row r="6" spans="1:16" ht="21" customHeight="1" thickBot="1" x14ac:dyDescent="0.3">
      <c r="A6" s="151"/>
      <c r="B6" s="151"/>
      <c r="C6" s="104" t="s">
        <v>135</v>
      </c>
      <c r="D6" s="104" t="s">
        <v>136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90"/>
    </row>
    <row r="7" spans="1:16" ht="15" customHeight="1" thickBot="1" x14ac:dyDescent="0.3">
      <c r="A7" s="151"/>
      <c r="B7" s="155" t="s">
        <v>150</v>
      </c>
      <c r="C7" s="155">
        <v>63</v>
      </c>
      <c r="D7" s="155">
        <v>63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90"/>
    </row>
    <row r="8" spans="1:16" ht="18.75" customHeight="1" thickBot="1" x14ac:dyDescent="0.3">
      <c r="A8" s="151"/>
      <c r="B8" s="155" t="s">
        <v>138</v>
      </c>
      <c r="C8" s="155">
        <v>10</v>
      </c>
      <c r="D8" s="155">
        <v>10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90"/>
    </row>
    <row r="9" spans="1:16" ht="15.75" customHeight="1" thickBot="1" x14ac:dyDescent="0.3">
      <c r="A9" s="151"/>
      <c r="B9" s="155" t="s">
        <v>121</v>
      </c>
      <c r="C9" s="155">
        <v>3</v>
      </c>
      <c r="D9" s="155">
        <v>3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90"/>
    </row>
    <row r="10" spans="1:16" ht="15.75" thickBot="1" x14ac:dyDescent="0.3">
      <c r="A10" s="151"/>
      <c r="B10" s="155" t="s">
        <v>129</v>
      </c>
      <c r="C10" s="155">
        <v>380</v>
      </c>
      <c r="D10" s="155">
        <v>380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90"/>
    </row>
    <row r="11" spans="1:16" ht="26.25" thickBot="1" x14ac:dyDescent="0.3">
      <c r="A11" s="114">
        <v>295</v>
      </c>
      <c r="B11" s="156" t="s">
        <v>285</v>
      </c>
      <c r="C11" s="162" t="s">
        <v>286</v>
      </c>
      <c r="D11" s="156">
        <v>15.2</v>
      </c>
      <c r="E11" s="156">
        <v>22.6</v>
      </c>
      <c r="F11" s="156">
        <v>14.8</v>
      </c>
      <c r="G11" s="146">
        <v>162</v>
      </c>
      <c r="H11" s="156">
        <v>5.6000000000000001E-2</v>
      </c>
      <c r="I11" s="156" t="s">
        <v>14</v>
      </c>
      <c r="J11" s="156">
        <v>16.875</v>
      </c>
      <c r="K11" s="156">
        <v>0.12</v>
      </c>
      <c r="L11" s="156">
        <v>11.925000000000001</v>
      </c>
      <c r="M11" s="156">
        <v>98.438000000000002</v>
      </c>
      <c r="N11" s="156">
        <v>19.574999999999999</v>
      </c>
      <c r="O11" s="156">
        <v>1.0009999999999999</v>
      </c>
      <c r="P11" s="90"/>
    </row>
    <row r="12" spans="1:16" ht="15.75" thickBot="1" x14ac:dyDescent="0.3">
      <c r="A12" s="151"/>
      <c r="B12" s="151"/>
      <c r="C12" s="104" t="s">
        <v>133</v>
      </c>
      <c r="D12" s="104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90"/>
    </row>
    <row r="13" spans="1:16" ht="15.75" thickBot="1" x14ac:dyDescent="0.3">
      <c r="A13" s="151">
        <v>295</v>
      </c>
      <c r="B13" s="155" t="s">
        <v>189</v>
      </c>
      <c r="C13" s="155">
        <v>85</v>
      </c>
      <c r="D13" s="155">
        <v>50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90"/>
    </row>
    <row r="14" spans="1:16" ht="15.75" thickBot="1" x14ac:dyDescent="0.3">
      <c r="A14" s="151"/>
      <c r="B14" s="155" t="s">
        <v>118</v>
      </c>
      <c r="C14" s="155">
        <v>12</v>
      </c>
      <c r="D14" s="155">
        <v>12</v>
      </c>
      <c r="E14" s="155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90"/>
    </row>
    <row r="15" spans="1:16" ht="15.75" thickBot="1" x14ac:dyDescent="0.3">
      <c r="A15" s="151"/>
      <c r="B15" s="155" t="s">
        <v>12</v>
      </c>
      <c r="C15" s="163">
        <v>1.1200000000000001</v>
      </c>
      <c r="D15" s="163">
        <v>1.1200000000000001</v>
      </c>
      <c r="E15" s="155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90"/>
    </row>
    <row r="16" spans="1:16" ht="15.75" thickBot="1" x14ac:dyDescent="0.3">
      <c r="A16" s="151"/>
      <c r="B16" s="155" t="s">
        <v>119</v>
      </c>
      <c r="C16" s="155">
        <v>3</v>
      </c>
      <c r="D16" s="155">
        <v>3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90"/>
    </row>
    <row r="17" spans="1:16" ht="15.75" thickBot="1" x14ac:dyDescent="0.3">
      <c r="A17" s="151"/>
      <c r="B17" s="155" t="s">
        <v>120</v>
      </c>
      <c r="C17" s="155">
        <v>5</v>
      </c>
      <c r="D17" s="155">
        <v>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90"/>
    </row>
    <row r="18" spans="1:16" ht="15.75" thickBot="1" x14ac:dyDescent="0.3">
      <c r="A18" s="151"/>
      <c r="B18" s="155" t="s">
        <v>121</v>
      </c>
      <c r="C18" s="163">
        <v>1.1200000000000001</v>
      </c>
      <c r="D18" s="163">
        <v>1.1200000000000001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90"/>
    </row>
    <row r="19" spans="1:16" ht="15.75" thickBot="1" x14ac:dyDescent="0.3">
      <c r="A19" s="96">
        <v>376</v>
      </c>
      <c r="B19" s="151" t="s">
        <v>17</v>
      </c>
      <c r="C19" s="97" t="s">
        <v>18</v>
      </c>
      <c r="D19" s="97">
        <v>0.1</v>
      </c>
      <c r="E19" s="97">
        <v>0</v>
      </c>
      <c r="F19" s="97">
        <v>15</v>
      </c>
      <c r="G19" s="97">
        <v>60</v>
      </c>
      <c r="H19" s="97"/>
      <c r="I19" s="94">
        <v>2.7E-2</v>
      </c>
      <c r="J19" s="89"/>
      <c r="K19" s="89"/>
      <c r="L19" s="89">
        <v>10.66</v>
      </c>
      <c r="M19" s="89">
        <v>2.13</v>
      </c>
      <c r="N19" s="89">
        <v>1.2</v>
      </c>
      <c r="O19" s="89">
        <v>0.25</v>
      </c>
      <c r="P19" s="90"/>
    </row>
    <row r="20" spans="1:16" ht="15.75" thickBot="1" x14ac:dyDescent="0.3">
      <c r="A20" s="96"/>
      <c r="B20" s="155"/>
      <c r="C20" s="151" t="s">
        <v>135</v>
      </c>
      <c r="D20" s="151" t="s">
        <v>136</v>
      </c>
      <c r="E20" s="96"/>
      <c r="F20" s="96"/>
      <c r="G20" s="96"/>
      <c r="H20" s="96"/>
      <c r="I20" s="98"/>
      <c r="J20" s="88"/>
      <c r="K20" s="88"/>
      <c r="L20" s="88"/>
      <c r="M20" s="88"/>
      <c r="N20" s="88"/>
      <c r="O20" s="88"/>
      <c r="P20" s="90"/>
    </row>
    <row r="21" spans="1:16" ht="26.25" thickBot="1" x14ac:dyDescent="0.3">
      <c r="A21" s="96"/>
      <c r="B21" s="155" t="s">
        <v>139</v>
      </c>
      <c r="C21" s="155">
        <v>0.5</v>
      </c>
      <c r="D21" s="155">
        <v>0.5</v>
      </c>
      <c r="E21" s="96"/>
      <c r="F21" s="96"/>
      <c r="G21" s="96"/>
      <c r="H21" s="96"/>
      <c r="I21" s="98"/>
      <c r="J21" s="88"/>
      <c r="K21" s="88"/>
      <c r="L21" s="88"/>
      <c r="M21" s="88"/>
      <c r="N21" s="88"/>
      <c r="O21" s="88"/>
      <c r="P21" s="90"/>
    </row>
    <row r="22" spans="1:16" ht="15.75" thickBot="1" x14ac:dyDescent="0.3">
      <c r="A22" s="96"/>
      <c r="B22" s="155" t="s">
        <v>127</v>
      </c>
      <c r="C22" s="155">
        <v>54</v>
      </c>
      <c r="D22" s="155">
        <v>54</v>
      </c>
      <c r="E22" s="96"/>
      <c r="F22" s="96"/>
      <c r="G22" s="96"/>
      <c r="H22" s="96"/>
      <c r="I22" s="98"/>
      <c r="J22" s="88"/>
      <c r="K22" s="88"/>
      <c r="L22" s="88"/>
      <c r="M22" s="88"/>
      <c r="N22" s="88"/>
      <c r="O22" s="88"/>
      <c r="P22" s="90"/>
    </row>
    <row r="23" spans="1:16" ht="15.75" thickBot="1" x14ac:dyDescent="0.3">
      <c r="A23" s="96"/>
      <c r="B23" s="155" t="s">
        <v>127</v>
      </c>
      <c r="C23" s="155">
        <v>150</v>
      </c>
      <c r="D23" s="155">
        <v>150</v>
      </c>
      <c r="E23" s="96"/>
      <c r="F23" s="96"/>
      <c r="G23" s="96"/>
      <c r="H23" s="96"/>
      <c r="I23" s="98"/>
      <c r="J23" s="88"/>
      <c r="K23" s="88"/>
      <c r="L23" s="88"/>
      <c r="M23" s="88"/>
      <c r="N23" s="88"/>
      <c r="O23" s="88"/>
      <c r="P23" s="90"/>
    </row>
    <row r="24" spans="1:16" ht="15.75" thickBot="1" x14ac:dyDescent="0.3">
      <c r="A24" s="96"/>
      <c r="B24" s="155" t="s">
        <v>140</v>
      </c>
      <c r="C24" s="155">
        <v>15</v>
      </c>
      <c r="D24" s="155">
        <v>15</v>
      </c>
      <c r="E24" s="96"/>
      <c r="F24" s="96"/>
      <c r="G24" s="96"/>
      <c r="H24" s="96"/>
      <c r="I24" s="98"/>
      <c r="J24" s="88"/>
      <c r="K24" s="88"/>
      <c r="L24" s="88"/>
      <c r="M24" s="88"/>
      <c r="N24" s="88"/>
      <c r="O24" s="88"/>
      <c r="P24" s="90"/>
    </row>
    <row r="25" spans="1:16" ht="15.75" thickBot="1" x14ac:dyDescent="0.3">
      <c r="A25" s="99"/>
      <c r="B25" s="151" t="s">
        <v>12</v>
      </c>
      <c r="C25" s="124" t="s">
        <v>257</v>
      </c>
      <c r="D25" s="152">
        <v>3.2</v>
      </c>
      <c r="E25" s="152">
        <v>0.53</v>
      </c>
      <c r="F25" s="152">
        <v>16.8</v>
      </c>
      <c r="G25" s="152">
        <v>84.64</v>
      </c>
      <c r="H25" s="152">
        <v>0.09</v>
      </c>
      <c r="I25" s="152" t="s">
        <v>14</v>
      </c>
      <c r="J25" s="152" t="s">
        <v>14</v>
      </c>
      <c r="K25" s="152">
        <v>0.03</v>
      </c>
      <c r="L25" s="152">
        <v>21.33</v>
      </c>
      <c r="M25" s="152">
        <v>86.66</v>
      </c>
      <c r="N25" s="152">
        <v>25.6</v>
      </c>
      <c r="O25" s="152">
        <v>2.17</v>
      </c>
      <c r="P25" s="90"/>
    </row>
    <row r="26" spans="1:16" ht="15.75" thickBot="1" x14ac:dyDescent="0.3">
      <c r="A26" s="99"/>
      <c r="B26" s="94" t="s">
        <v>13</v>
      </c>
      <c r="C26" s="124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90"/>
    </row>
    <row r="27" spans="1:16" ht="15.75" thickBot="1" x14ac:dyDescent="0.3">
      <c r="A27" s="99"/>
      <c r="B27" s="151"/>
      <c r="C27" s="124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90"/>
    </row>
    <row r="28" spans="1:16" ht="15.75" thickBot="1" x14ac:dyDescent="0.3">
      <c r="A28" s="151"/>
      <c r="B28" s="155"/>
      <c r="C28" s="155"/>
      <c r="D28" s="155"/>
      <c r="E28" s="151"/>
      <c r="F28" s="151"/>
      <c r="G28" s="151" t="s">
        <v>287</v>
      </c>
      <c r="H28" s="151"/>
      <c r="I28" s="151"/>
      <c r="J28" s="151"/>
      <c r="K28" s="151"/>
      <c r="L28" s="151"/>
      <c r="M28" s="151"/>
      <c r="N28" s="151"/>
      <c r="O28" s="151"/>
      <c r="P28" s="90"/>
    </row>
    <row r="29" spans="1:16" ht="90" thickBot="1" x14ac:dyDescent="0.3">
      <c r="A29" s="151" t="s">
        <v>125</v>
      </c>
      <c r="B29" s="151" t="s">
        <v>182</v>
      </c>
      <c r="C29" s="151" t="s">
        <v>279</v>
      </c>
      <c r="D29" s="151">
        <v>7.4</v>
      </c>
      <c r="E29" s="151">
        <v>11.5</v>
      </c>
      <c r="F29" s="151">
        <v>38.4</v>
      </c>
      <c r="G29" s="151">
        <v>407</v>
      </c>
      <c r="H29" s="151">
        <v>0.06</v>
      </c>
      <c r="I29" s="151">
        <v>0.91</v>
      </c>
      <c r="J29" s="151">
        <v>30.6</v>
      </c>
      <c r="K29" s="151">
        <v>0.19600000000000001</v>
      </c>
      <c r="L29" s="151">
        <v>158.82400000000001</v>
      </c>
      <c r="M29" s="151">
        <v>137.464</v>
      </c>
      <c r="N29" s="151">
        <v>23.064</v>
      </c>
      <c r="O29" s="151">
        <v>0.25</v>
      </c>
      <c r="P29" s="90"/>
    </row>
    <row r="30" spans="1:16" ht="15.75" thickBot="1" x14ac:dyDescent="0.3">
      <c r="A30" s="151"/>
      <c r="B30" s="151"/>
      <c r="C30" s="151" t="s">
        <v>133</v>
      </c>
      <c r="D30" s="151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90"/>
    </row>
    <row r="31" spans="1:16" ht="39" thickBot="1" x14ac:dyDescent="0.3">
      <c r="A31" s="91"/>
      <c r="B31" s="95" t="s">
        <v>126</v>
      </c>
      <c r="C31" s="95">
        <v>40</v>
      </c>
      <c r="D31" s="95">
        <v>40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0"/>
    </row>
    <row r="32" spans="1:16" ht="15.75" thickBot="1" x14ac:dyDescent="0.3">
      <c r="A32" s="91"/>
      <c r="B32" s="95" t="s">
        <v>127</v>
      </c>
      <c r="C32" s="95">
        <v>70</v>
      </c>
      <c r="D32" s="95">
        <v>70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0"/>
    </row>
    <row r="33" spans="1:16" ht="26.25" thickBot="1" x14ac:dyDescent="0.3">
      <c r="A33" s="91"/>
      <c r="B33" s="95" t="s">
        <v>128</v>
      </c>
      <c r="C33" s="95">
        <v>31</v>
      </c>
      <c r="D33" s="95">
        <v>31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0"/>
    </row>
    <row r="34" spans="1:16" ht="15.75" thickBot="1" x14ac:dyDescent="0.3">
      <c r="A34" s="91"/>
      <c r="B34" s="95" t="s">
        <v>129</v>
      </c>
      <c r="C34" s="95">
        <v>75.040000000000006</v>
      </c>
      <c r="D34" s="95">
        <v>75.040000000000006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0"/>
    </row>
    <row r="35" spans="1:16" ht="15.75" thickBot="1" x14ac:dyDescent="0.3">
      <c r="A35" s="91"/>
      <c r="B35" s="95" t="s">
        <v>130</v>
      </c>
      <c r="C35" s="95">
        <v>100</v>
      </c>
      <c r="D35" s="95">
        <v>100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0"/>
    </row>
    <row r="36" spans="1:16" ht="15.75" thickBot="1" x14ac:dyDescent="0.3">
      <c r="A36" s="91"/>
      <c r="B36" s="95" t="s">
        <v>131</v>
      </c>
      <c r="C36" s="95">
        <v>6</v>
      </c>
      <c r="D36" s="95">
        <v>6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0"/>
    </row>
    <row r="37" spans="1:16" ht="15.75" thickBot="1" x14ac:dyDescent="0.3">
      <c r="A37" s="91"/>
      <c r="B37" s="95" t="s">
        <v>132</v>
      </c>
      <c r="C37" s="95">
        <v>10</v>
      </c>
      <c r="D37" s="95">
        <v>10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0"/>
    </row>
    <row r="38" spans="1:16" ht="15.75" thickBot="1" x14ac:dyDescent="0.3">
      <c r="A38" s="91"/>
      <c r="B38" s="95" t="s">
        <v>131</v>
      </c>
      <c r="C38" s="95">
        <v>10</v>
      </c>
      <c r="D38" s="95">
        <v>10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0"/>
    </row>
    <row r="39" spans="1:16" ht="26.25" thickBot="1" x14ac:dyDescent="0.3">
      <c r="A39" s="96">
        <v>3</v>
      </c>
      <c r="B39" s="91" t="s">
        <v>111</v>
      </c>
      <c r="C39" s="97" t="s">
        <v>112</v>
      </c>
      <c r="D39" s="97">
        <v>6.5</v>
      </c>
      <c r="E39" s="97">
        <v>8.6999999999999993</v>
      </c>
      <c r="F39" s="97">
        <v>14.2</v>
      </c>
      <c r="G39" s="97">
        <v>161</v>
      </c>
      <c r="H39" s="89">
        <v>0</v>
      </c>
      <c r="I39" s="89">
        <v>0.105</v>
      </c>
      <c r="J39" s="89">
        <v>39</v>
      </c>
      <c r="K39" s="89">
        <v>4.4999999999999998E-2</v>
      </c>
      <c r="L39" s="89">
        <v>132</v>
      </c>
      <c r="M39" s="89">
        <v>75</v>
      </c>
      <c r="N39" s="89">
        <v>5.25</v>
      </c>
      <c r="O39" s="89">
        <v>0.15</v>
      </c>
      <c r="P39" s="90"/>
    </row>
    <row r="40" spans="1:16" ht="15.75" thickBot="1" x14ac:dyDescent="0.3">
      <c r="A40" s="94"/>
      <c r="B40" s="95"/>
      <c r="C40" s="91" t="s">
        <v>135</v>
      </c>
      <c r="D40" s="91" t="s">
        <v>136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0"/>
    </row>
    <row r="41" spans="1:16" ht="15.75" thickBot="1" x14ac:dyDescent="0.3">
      <c r="A41" s="94"/>
      <c r="B41" s="95" t="s">
        <v>137</v>
      </c>
      <c r="C41" s="95">
        <v>16</v>
      </c>
      <c r="D41" s="95">
        <v>15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0"/>
    </row>
    <row r="42" spans="1:16" ht="15.75" thickBot="1" x14ac:dyDescent="0.3">
      <c r="A42" s="94"/>
      <c r="B42" s="95" t="s">
        <v>138</v>
      </c>
      <c r="C42" s="95">
        <v>5</v>
      </c>
      <c r="D42" s="95">
        <v>5</v>
      </c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0"/>
    </row>
    <row r="43" spans="1:16" ht="26.25" thickBot="1" x14ac:dyDescent="0.3">
      <c r="A43" s="94"/>
      <c r="B43" s="95" t="s">
        <v>15</v>
      </c>
      <c r="C43" s="95">
        <v>30</v>
      </c>
      <c r="D43" s="95">
        <v>30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0"/>
    </row>
    <row r="44" spans="1:16" ht="19.5" customHeight="1" thickBot="1" x14ac:dyDescent="0.3">
      <c r="A44" s="96">
        <v>376</v>
      </c>
      <c r="B44" s="91" t="s">
        <v>17</v>
      </c>
      <c r="C44" s="97" t="s">
        <v>18</v>
      </c>
      <c r="D44" s="97">
        <v>0.1</v>
      </c>
      <c r="E44" s="97">
        <v>0</v>
      </c>
      <c r="F44" s="97">
        <v>15</v>
      </c>
      <c r="G44" s="97">
        <v>60</v>
      </c>
      <c r="H44" s="97"/>
      <c r="I44" s="94">
        <v>2.7E-2</v>
      </c>
      <c r="J44" s="89"/>
      <c r="K44" s="89"/>
      <c r="L44" s="89">
        <v>10.66</v>
      </c>
      <c r="M44" s="89">
        <v>2.13</v>
      </c>
      <c r="N44" s="89">
        <v>1.2</v>
      </c>
      <c r="O44" s="89">
        <v>0.25</v>
      </c>
      <c r="P44" s="90"/>
    </row>
    <row r="45" spans="1:16" ht="20.25" customHeight="1" thickBot="1" x14ac:dyDescent="0.3">
      <c r="A45" s="96"/>
      <c r="B45" s="95"/>
      <c r="C45" s="91" t="s">
        <v>135</v>
      </c>
      <c r="D45" s="91" t="s">
        <v>136</v>
      </c>
      <c r="E45" s="96"/>
      <c r="F45" s="96"/>
      <c r="G45" s="96"/>
      <c r="H45" s="96"/>
      <c r="I45" s="98"/>
      <c r="J45" s="88"/>
      <c r="K45" s="88"/>
      <c r="L45" s="88"/>
      <c r="M45" s="88"/>
      <c r="N45" s="88"/>
      <c r="O45" s="88"/>
      <c r="P45" s="90"/>
    </row>
    <row r="46" spans="1:16" ht="18.75" customHeight="1" thickBot="1" x14ac:dyDescent="0.3">
      <c r="A46" s="96"/>
      <c r="B46" s="95" t="s">
        <v>139</v>
      </c>
      <c r="C46" s="95">
        <v>0.5</v>
      </c>
      <c r="D46" s="95">
        <v>0.5</v>
      </c>
      <c r="E46" s="96"/>
      <c r="F46" s="96"/>
      <c r="G46" s="96"/>
      <c r="H46" s="96"/>
      <c r="I46" s="98"/>
      <c r="J46" s="88"/>
      <c r="K46" s="88"/>
      <c r="L46" s="88"/>
      <c r="M46" s="88"/>
      <c r="N46" s="88"/>
      <c r="O46" s="88"/>
      <c r="P46" s="90"/>
    </row>
    <row r="47" spans="1:16" ht="15.75" customHeight="1" thickBot="1" x14ac:dyDescent="0.3">
      <c r="A47" s="96"/>
      <c r="B47" s="95" t="s">
        <v>127</v>
      </c>
      <c r="C47" s="95">
        <v>54</v>
      </c>
      <c r="D47" s="95">
        <v>54</v>
      </c>
      <c r="E47" s="96"/>
      <c r="F47" s="96"/>
      <c r="G47" s="96"/>
      <c r="H47" s="96"/>
      <c r="I47" s="98"/>
      <c r="J47" s="88"/>
      <c r="K47" s="88"/>
      <c r="L47" s="88"/>
      <c r="M47" s="88"/>
      <c r="N47" s="88"/>
      <c r="O47" s="88"/>
      <c r="P47" s="90"/>
    </row>
    <row r="48" spans="1:16" ht="18" customHeight="1" thickBot="1" x14ac:dyDescent="0.3">
      <c r="A48" s="96"/>
      <c r="B48" s="95" t="s">
        <v>127</v>
      </c>
      <c r="C48" s="95">
        <v>150</v>
      </c>
      <c r="D48" s="95">
        <v>150</v>
      </c>
      <c r="E48" s="96"/>
      <c r="F48" s="96"/>
      <c r="G48" s="96"/>
      <c r="H48" s="96"/>
      <c r="I48" s="98"/>
      <c r="J48" s="88"/>
      <c r="K48" s="88"/>
      <c r="L48" s="88"/>
      <c r="M48" s="88"/>
      <c r="N48" s="88"/>
      <c r="O48" s="88"/>
      <c r="P48" s="90"/>
    </row>
    <row r="49" spans="1:24" ht="13.5" customHeight="1" thickBot="1" x14ac:dyDescent="0.3">
      <c r="A49" s="96"/>
      <c r="B49" s="95" t="s">
        <v>140</v>
      </c>
      <c r="C49" s="95">
        <v>15</v>
      </c>
      <c r="D49" s="95">
        <v>15</v>
      </c>
      <c r="E49" s="96"/>
      <c r="F49" s="96"/>
      <c r="G49" s="96"/>
      <c r="H49" s="96"/>
      <c r="I49" s="98"/>
      <c r="J49" s="88"/>
      <c r="K49" s="88"/>
      <c r="L49" s="88"/>
      <c r="M49" s="88"/>
      <c r="N49" s="88"/>
      <c r="O49" s="88"/>
      <c r="P49" s="90"/>
    </row>
    <row r="50" spans="1:24" ht="14.25" customHeight="1" thickBot="1" x14ac:dyDescent="0.3">
      <c r="A50" s="99"/>
      <c r="B50" s="91" t="s">
        <v>12</v>
      </c>
      <c r="C50" s="124" t="s">
        <v>257</v>
      </c>
      <c r="D50" s="92">
        <v>3.2</v>
      </c>
      <c r="E50" s="92">
        <v>0.53</v>
      </c>
      <c r="F50" s="92">
        <v>16.8</v>
      </c>
      <c r="G50" s="92">
        <v>84.64</v>
      </c>
      <c r="H50" s="92">
        <v>0.09</v>
      </c>
      <c r="I50" s="92" t="s">
        <v>14</v>
      </c>
      <c r="J50" s="92" t="s">
        <v>14</v>
      </c>
      <c r="K50" s="92">
        <v>0.03</v>
      </c>
      <c r="L50" s="92">
        <v>21.33</v>
      </c>
      <c r="M50" s="92">
        <v>86.66</v>
      </c>
      <c r="N50" s="92">
        <v>25.6</v>
      </c>
      <c r="O50" s="92">
        <v>2.17</v>
      </c>
      <c r="P50" s="90"/>
    </row>
    <row r="51" spans="1:24" ht="14.25" customHeight="1" thickBot="1" x14ac:dyDescent="0.3">
      <c r="A51" s="99"/>
      <c r="B51" s="149"/>
      <c r="C51" s="124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90"/>
    </row>
    <row r="52" spans="1:24" ht="16.5" customHeight="1" thickBot="1" x14ac:dyDescent="0.3">
      <c r="A52" s="99"/>
      <c r="B52" s="94" t="s">
        <v>13</v>
      </c>
      <c r="C52" s="123" t="s">
        <v>260</v>
      </c>
      <c r="D52" s="92">
        <v>15.4</v>
      </c>
      <c r="E52" s="92">
        <v>23.33</v>
      </c>
      <c r="F52" s="92">
        <v>80.2</v>
      </c>
      <c r="G52" s="92">
        <f t="shared" ref="G52:O52" si="0">SUM(G5:G50)</f>
        <v>1289.28</v>
      </c>
      <c r="H52" s="92">
        <f t="shared" si="0"/>
        <v>0.34499999999999997</v>
      </c>
      <c r="I52" s="92">
        <f t="shared" si="0"/>
        <v>1.1679999999999999</v>
      </c>
      <c r="J52" s="92">
        <f t="shared" si="0"/>
        <v>137.47499999999999</v>
      </c>
      <c r="K52" s="92">
        <f t="shared" si="0"/>
        <v>0.47099999999999997</v>
      </c>
      <c r="L52" s="92">
        <f t="shared" si="0"/>
        <v>441.80900000000003</v>
      </c>
      <c r="M52" s="92">
        <f t="shared" si="0"/>
        <v>575.18200000000002</v>
      </c>
      <c r="N52" s="92">
        <f t="shared" si="0"/>
        <v>124.22900000000001</v>
      </c>
      <c r="O52" s="92">
        <f t="shared" si="0"/>
        <v>7.3410000000000002</v>
      </c>
      <c r="P52" s="90"/>
    </row>
    <row r="53" spans="1:24" ht="22.5" customHeight="1" thickBot="1" x14ac:dyDescent="0.3">
      <c r="A53" s="101"/>
      <c r="B53" s="94"/>
      <c r="C53" s="91"/>
      <c r="D53" s="91"/>
      <c r="E53" s="91"/>
      <c r="F53" s="91"/>
      <c r="G53" s="102" t="s">
        <v>289</v>
      </c>
      <c r="H53" s="91"/>
      <c r="I53" s="151" t="s">
        <v>290</v>
      </c>
      <c r="J53" s="91"/>
      <c r="K53" s="91"/>
      <c r="L53" s="91"/>
      <c r="M53" s="91"/>
      <c r="N53" s="91"/>
      <c r="O53" s="91"/>
      <c r="P53" s="90"/>
    </row>
    <row r="54" spans="1:24" ht="33" customHeight="1" thickBot="1" x14ac:dyDescent="0.3">
      <c r="A54" s="101">
        <v>302</v>
      </c>
      <c r="B54" s="112" t="s">
        <v>190</v>
      </c>
      <c r="C54" s="151" t="s">
        <v>277</v>
      </c>
      <c r="D54" s="165">
        <v>7.5</v>
      </c>
      <c r="E54" s="151">
        <v>6.3</v>
      </c>
      <c r="F54" s="151">
        <v>40.729999999999997</v>
      </c>
      <c r="G54" s="102">
        <v>249.6</v>
      </c>
      <c r="H54" s="164">
        <v>9.1999999999999998E-2</v>
      </c>
      <c r="I54" s="164">
        <v>0</v>
      </c>
      <c r="J54" s="164">
        <v>21</v>
      </c>
      <c r="K54" s="164">
        <v>3.6999999999999998E-2</v>
      </c>
      <c r="L54" s="164">
        <v>39.229999999999997</v>
      </c>
      <c r="M54" s="164">
        <v>164.4</v>
      </c>
      <c r="N54" s="164">
        <v>23.75</v>
      </c>
      <c r="O54" s="154">
        <v>0.87</v>
      </c>
      <c r="P54" s="90"/>
      <c r="Q54" s="2"/>
      <c r="R54" s="2"/>
      <c r="S54" s="2"/>
      <c r="T54" s="2"/>
      <c r="U54" s="2"/>
      <c r="V54" s="2"/>
      <c r="W54" s="2"/>
      <c r="X54" s="2"/>
    </row>
    <row r="55" spans="1:24" ht="18.75" customHeight="1" thickBot="1" x14ac:dyDescent="0.3">
      <c r="A55" s="101"/>
      <c r="B55" s="105"/>
      <c r="C55" s="183" t="s">
        <v>133</v>
      </c>
      <c r="D55" s="183" t="s">
        <v>134</v>
      </c>
      <c r="E55" s="183"/>
      <c r="F55" s="183"/>
      <c r="G55" s="102"/>
      <c r="H55" s="164"/>
      <c r="I55" s="164"/>
      <c r="J55" s="164"/>
      <c r="K55" s="164"/>
      <c r="L55" s="164"/>
      <c r="M55" s="164"/>
      <c r="N55" s="164"/>
      <c r="O55" s="184"/>
      <c r="P55" s="90"/>
      <c r="Q55" s="2"/>
      <c r="R55" s="2"/>
      <c r="S55" s="2"/>
      <c r="T55" s="2"/>
      <c r="U55" s="2"/>
      <c r="V55" s="2"/>
      <c r="W55" s="2"/>
      <c r="X55" s="2"/>
    </row>
    <row r="56" spans="1:24" ht="14.25" customHeight="1" thickBot="1" x14ac:dyDescent="0.3">
      <c r="A56" s="101"/>
      <c r="B56" s="105" t="s">
        <v>191</v>
      </c>
      <c r="C56" s="183">
        <v>75.099999999999994</v>
      </c>
      <c r="D56" s="183">
        <v>75.099999999999994</v>
      </c>
      <c r="E56" s="183"/>
      <c r="F56" s="183"/>
      <c r="G56" s="102"/>
      <c r="H56" s="164"/>
      <c r="I56" s="164"/>
      <c r="J56" s="164"/>
      <c r="K56" s="164"/>
      <c r="L56" s="164"/>
      <c r="M56" s="164"/>
      <c r="N56" s="164"/>
      <c r="O56" s="184"/>
      <c r="P56" s="90"/>
      <c r="Q56" s="2"/>
      <c r="R56" s="2"/>
      <c r="S56" s="2"/>
      <c r="T56" s="2"/>
      <c r="U56" s="2"/>
      <c r="V56" s="2"/>
      <c r="W56" s="2"/>
      <c r="X56" s="2"/>
    </row>
    <row r="57" spans="1:24" ht="14.25" customHeight="1" thickBot="1" x14ac:dyDescent="0.3">
      <c r="A57" s="101"/>
      <c r="B57" s="105" t="s">
        <v>138</v>
      </c>
      <c r="C57" s="183">
        <v>6</v>
      </c>
      <c r="D57" s="183">
        <v>6</v>
      </c>
      <c r="E57" s="183"/>
      <c r="F57" s="183"/>
      <c r="G57" s="102"/>
      <c r="H57" s="164"/>
      <c r="I57" s="164"/>
      <c r="J57" s="164"/>
      <c r="K57" s="164"/>
      <c r="L57" s="164"/>
      <c r="M57" s="164"/>
      <c r="N57" s="164"/>
      <c r="O57" s="184"/>
      <c r="P57" s="90"/>
      <c r="Q57" s="2"/>
      <c r="R57" s="2"/>
      <c r="S57" s="2"/>
      <c r="T57" s="2"/>
      <c r="U57" s="2"/>
      <c r="V57" s="2"/>
      <c r="W57" s="2"/>
      <c r="X57" s="2"/>
    </row>
    <row r="58" spans="1:24" ht="14.25" customHeight="1" thickBot="1" x14ac:dyDescent="0.3">
      <c r="A58" s="101"/>
      <c r="B58" s="105" t="s">
        <v>178</v>
      </c>
      <c r="C58" s="151">
        <v>4</v>
      </c>
      <c r="D58" s="151">
        <v>4</v>
      </c>
      <c r="E58" s="151"/>
      <c r="F58" s="151"/>
      <c r="G58" s="102"/>
      <c r="H58" s="164"/>
      <c r="I58" s="164"/>
      <c r="J58" s="164"/>
      <c r="K58" s="164"/>
      <c r="L58" s="164"/>
      <c r="M58" s="164"/>
      <c r="N58" s="164"/>
      <c r="O58" s="154"/>
      <c r="P58" s="90"/>
      <c r="Q58" s="2"/>
      <c r="R58" s="2"/>
      <c r="S58" s="2"/>
      <c r="T58" s="2"/>
      <c r="U58" s="2"/>
      <c r="V58" s="2"/>
      <c r="W58" s="2"/>
      <c r="X58" s="2"/>
    </row>
    <row r="59" spans="1:24" ht="13.5" customHeight="1" thickBot="1" x14ac:dyDescent="0.3">
      <c r="A59" s="151"/>
      <c r="B59" s="151" t="s">
        <v>129</v>
      </c>
      <c r="C59" s="151">
        <v>342</v>
      </c>
      <c r="D59" s="151">
        <v>342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90"/>
      <c r="Q59" s="2"/>
      <c r="R59" s="2"/>
      <c r="S59" s="2"/>
      <c r="T59" s="2"/>
      <c r="U59" s="2"/>
      <c r="V59" s="2"/>
      <c r="W59" s="2"/>
      <c r="X59" s="2"/>
    </row>
    <row r="60" spans="1:24" ht="13.5" customHeight="1" thickBot="1" x14ac:dyDescent="0.3">
      <c r="A60" s="183">
        <v>376</v>
      </c>
      <c r="B60" s="183" t="s">
        <v>17</v>
      </c>
      <c r="C60" s="183" t="s">
        <v>18</v>
      </c>
      <c r="D60" s="183">
        <v>0.1</v>
      </c>
      <c r="E60" s="183">
        <v>0</v>
      </c>
      <c r="F60" s="183">
        <v>15</v>
      </c>
      <c r="G60" s="183">
        <v>60</v>
      </c>
      <c r="H60" s="183"/>
      <c r="I60" s="183">
        <v>2.7E-2</v>
      </c>
      <c r="J60" s="183"/>
      <c r="K60" s="183"/>
      <c r="L60" s="183">
        <v>10.66</v>
      </c>
      <c r="M60" s="183">
        <v>2.13</v>
      </c>
      <c r="N60" s="183">
        <v>1.2</v>
      </c>
      <c r="O60" s="183">
        <v>0.25</v>
      </c>
      <c r="P60" s="90"/>
      <c r="Q60" s="2"/>
      <c r="R60" s="2"/>
      <c r="S60" s="2"/>
      <c r="T60" s="2"/>
      <c r="U60" s="2"/>
      <c r="V60" s="2"/>
      <c r="W60" s="2"/>
      <c r="X60" s="2"/>
    </row>
    <row r="61" spans="1:24" ht="16.5" customHeight="1" thickBot="1" x14ac:dyDescent="0.3">
      <c r="A61" s="151"/>
      <c r="B61" s="151"/>
      <c r="C61" s="104" t="s">
        <v>133</v>
      </c>
      <c r="D61" s="104" t="s">
        <v>134</v>
      </c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90"/>
      <c r="Q61" s="2"/>
      <c r="R61" s="2"/>
      <c r="S61" s="2"/>
      <c r="T61" s="2"/>
      <c r="U61" s="2"/>
      <c r="V61" s="2"/>
      <c r="W61" s="2"/>
      <c r="X61" s="2"/>
    </row>
    <row r="62" spans="1:24" ht="14.25" customHeight="1" thickBot="1" x14ac:dyDescent="0.3">
      <c r="A62" s="151"/>
      <c r="B62" s="155" t="s">
        <v>139</v>
      </c>
      <c r="C62" s="155">
        <v>0.5</v>
      </c>
      <c r="D62" s="155">
        <v>0.5</v>
      </c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90"/>
      <c r="Q62" s="2"/>
      <c r="R62" s="2"/>
      <c r="S62" s="2"/>
      <c r="T62" s="2"/>
      <c r="U62" s="2"/>
      <c r="V62" s="2"/>
      <c r="W62" s="2"/>
      <c r="X62" s="2"/>
    </row>
    <row r="63" spans="1:24" ht="14.25" customHeight="1" thickBot="1" x14ac:dyDescent="0.3">
      <c r="A63" s="151"/>
      <c r="B63" s="155" t="s">
        <v>127</v>
      </c>
      <c r="C63" s="155">
        <v>54</v>
      </c>
      <c r="D63" s="155">
        <v>54</v>
      </c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90"/>
      <c r="Q63" s="2"/>
      <c r="R63" s="2"/>
      <c r="S63" s="2"/>
      <c r="T63" s="2"/>
      <c r="U63" s="2"/>
      <c r="V63" s="2"/>
      <c r="W63" s="2"/>
      <c r="X63" s="2"/>
    </row>
    <row r="64" spans="1:24" ht="13.5" customHeight="1" thickBot="1" x14ac:dyDescent="0.3">
      <c r="A64" s="151"/>
      <c r="B64" s="155" t="s">
        <v>131</v>
      </c>
      <c r="C64" s="155">
        <v>15</v>
      </c>
      <c r="D64" s="155">
        <v>15</v>
      </c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90"/>
      <c r="Q64" s="2"/>
      <c r="R64" s="2"/>
      <c r="S64" s="2"/>
      <c r="T64" s="2"/>
      <c r="U64" s="2"/>
      <c r="V64" s="2"/>
      <c r="W64" s="2"/>
      <c r="X64" s="2"/>
    </row>
    <row r="65" spans="1:24" ht="13.5" customHeight="1" thickBot="1" x14ac:dyDescent="0.3">
      <c r="A65" s="151"/>
      <c r="B65" s="155" t="s">
        <v>127</v>
      </c>
      <c r="C65" s="155">
        <v>150</v>
      </c>
      <c r="D65" s="155">
        <v>150</v>
      </c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90"/>
      <c r="Q65" s="2"/>
      <c r="R65" s="2"/>
      <c r="S65" s="2"/>
      <c r="T65" s="2"/>
      <c r="U65" s="2"/>
      <c r="V65" s="2"/>
      <c r="W65" s="2"/>
      <c r="X65" s="2"/>
    </row>
    <row r="66" spans="1:24" ht="13.5" customHeight="1" thickBot="1" x14ac:dyDescent="0.3">
      <c r="A66" s="151"/>
      <c r="B66" s="155" t="s">
        <v>167</v>
      </c>
      <c r="C66" s="155">
        <v>8</v>
      </c>
      <c r="D66" s="155">
        <v>7</v>
      </c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90"/>
      <c r="Q66" s="2"/>
      <c r="R66" s="2"/>
      <c r="S66" s="2"/>
      <c r="T66" s="2"/>
      <c r="U66" s="2"/>
      <c r="V66" s="2"/>
      <c r="W66" s="2"/>
      <c r="X66" s="2"/>
    </row>
    <row r="67" spans="1:24" ht="13.5" customHeight="1" thickBot="1" x14ac:dyDescent="0.3">
      <c r="A67" s="183"/>
      <c r="B67" s="185" t="s">
        <v>12</v>
      </c>
      <c r="C67" s="185" t="s">
        <v>257</v>
      </c>
      <c r="D67" s="185">
        <v>3.2</v>
      </c>
      <c r="E67" s="185">
        <v>0.53</v>
      </c>
      <c r="F67" s="185">
        <v>16.8</v>
      </c>
      <c r="G67" s="185">
        <v>84.64</v>
      </c>
      <c r="H67" s="186">
        <v>0.09</v>
      </c>
      <c r="I67" s="186" t="s">
        <v>14</v>
      </c>
      <c r="J67" s="186" t="s">
        <v>14</v>
      </c>
      <c r="K67" s="186">
        <v>0.03</v>
      </c>
      <c r="L67" s="186">
        <v>21.33</v>
      </c>
      <c r="M67" s="186">
        <v>86.66</v>
      </c>
      <c r="N67" s="186">
        <v>25.6</v>
      </c>
      <c r="O67" s="187">
        <v>2.17</v>
      </c>
      <c r="P67" s="90"/>
      <c r="Q67" s="2"/>
      <c r="R67" s="2"/>
      <c r="S67" s="2"/>
      <c r="T67" s="2"/>
      <c r="U67" s="2"/>
      <c r="V67" s="2"/>
      <c r="W67" s="2"/>
      <c r="X67" s="2"/>
    </row>
    <row r="68" spans="1:24" ht="22.5" customHeight="1" thickBot="1" x14ac:dyDescent="0.3">
      <c r="A68" s="101"/>
      <c r="B68" s="94" t="s">
        <v>13</v>
      </c>
      <c r="C68" s="151"/>
      <c r="D68" s="151"/>
      <c r="E68" s="151"/>
      <c r="F68" s="151"/>
      <c r="G68" s="102"/>
      <c r="H68" s="164"/>
      <c r="I68" s="164"/>
      <c r="J68" s="164"/>
      <c r="K68" s="164"/>
      <c r="L68" s="164"/>
      <c r="M68" s="164"/>
      <c r="N68" s="164"/>
      <c r="O68" s="154"/>
      <c r="P68" s="90"/>
      <c r="Q68" s="2"/>
      <c r="R68" s="2"/>
      <c r="S68" s="2"/>
      <c r="T68" s="2"/>
      <c r="U68" s="2"/>
      <c r="V68" s="2"/>
      <c r="W68" s="2"/>
      <c r="X68" s="2"/>
    </row>
    <row r="69" spans="1:24" ht="22.5" customHeight="1" thickBot="1" x14ac:dyDescent="0.3">
      <c r="A69" s="101"/>
      <c r="B69" s="94"/>
      <c r="C69" s="151"/>
      <c r="D69" s="151"/>
      <c r="E69" s="151"/>
      <c r="F69" s="151"/>
      <c r="G69" s="102"/>
      <c r="H69" s="164"/>
      <c r="I69" s="143" t="s">
        <v>292</v>
      </c>
      <c r="J69" s="164"/>
      <c r="K69" s="164"/>
      <c r="L69" s="164"/>
      <c r="M69" s="164"/>
      <c r="N69" s="164"/>
      <c r="O69" s="154"/>
      <c r="P69" s="90"/>
      <c r="Q69" s="2"/>
      <c r="R69" s="2"/>
      <c r="S69" s="2"/>
      <c r="T69" s="2"/>
      <c r="U69" s="2"/>
      <c r="V69" s="2"/>
      <c r="W69" s="2"/>
      <c r="X69" s="2"/>
    </row>
    <row r="70" spans="1:24" ht="16.5" customHeight="1" thickBot="1" x14ac:dyDescent="0.3">
      <c r="A70" s="91" t="s">
        <v>123</v>
      </c>
      <c r="B70" s="91" t="s">
        <v>122</v>
      </c>
      <c r="C70" s="91" t="s">
        <v>221</v>
      </c>
      <c r="D70" s="91">
        <v>15.83</v>
      </c>
      <c r="E70" s="91">
        <v>13.7</v>
      </c>
      <c r="F70" s="91">
        <v>16.97</v>
      </c>
      <c r="G70" s="91" t="s">
        <v>124</v>
      </c>
      <c r="H70" s="140">
        <v>5.6000000000000001E-2</v>
      </c>
      <c r="I70" s="140">
        <v>0.15</v>
      </c>
      <c r="J70" s="140">
        <v>16.875</v>
      </c>
      <c r="K70" s="140">
        <v>0.12</v>
      </c>
      <c r="L70" s="140">
        <v>11.925000000000001</v>
      </c>
      <c r="M70" s="140">
        <v>98.438000000000002</v>
      </c>
      <c r="N70" s="140">
        <v>19.574999999999999</v>
      </c>
      <c r="O70" s="141">
        <v>1.0009999999999999</v>
      </c>
      <c r="P70" s="90"/>
      <c r="Q70" s="138"/>
      <c r="R70" s="138"/>
      <c r="S70" s="138"/>
      <c r="T70" s="138"/>
      <c r="U70" s="138"/>
      <c r="V70" s="138"/>
      <c r="W70" s="138"/>
      <c r="X70" s="139"/>
    </row>
    <row r="71" spans="1:24" ht="16.5" customHeight="1" thickBot="1" x14ac:dyDescent="0.3">
      <c r="A71" s="91"/>
      <c r="B71" s="95"/>
      <c r="C71" s="95" t="s">
        <v>133</v>
      </c>
      <c r="D71" s="95" t="s">
        <v>134</v>
      </c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0"/>
    </row>
    <row r="72" spans="1:24" ht="16.5" customHeight="1" thickBot="1" x14ac:dyDescent="0.3">
      <c r="A72" s="91"/>
      <c r="B72" s="95" t="s">
        <v>116</v>
      </c>
      <c r="C72" s="95">
        <v>86</v>
      </c>
      <c r="D72" s="95">
        <v>74</v>
      </c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0"/>
    </row>
    <row r="73" spans="1:24" ht="16.5" customHeight="1" thickBot="1" x14ac:dyDescent="0.3">
      <c r="A73" s="91"/>
      <c r="B73" s="95" t="s">
        <v>220</v>
      </c>
      <c r="C73" s="95">
        <v>100</v>
      </c>
      <c r="D73" s="95">
        <v>74</v>
      </c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0"/>
    </row>
    <row r="74" spans="1:24" ht="16.5" customHeight="1" thickBot="1" x14ac:dyDescent="0.3">
      <c r="A74" s="91"/>
      <c r="B74" s="95" t="s">
        <v>118</v>
      </c>
      <c r="C74" s="95">
        <v>24</v>
      </c>
      <c r="D74" s="95">
        <v>24</v>
      </c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0"/>
    </row>
    <row r="75" spans="1:24" ht="16.5" customHeight="1" thickBot="1" x14ac:dyDescent="0.3">
      <c r="A75" s="91"/>
      <c r="B75" s="95" t="s">
        <v>12</v>
      </c>
      <c r="C75" s="95">
        <v>18</v>
      </c>
      <c r="D75" s="95">
        <v>18</v>
      </c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0"/>
    </row>
    <row r="76" spans="1:24" ht="18.75" customHeight="1" thickBot="1" x14ac:dyDescent="0.3">
      <c r="A76" s="91"/>
      <c r="B76" s="95" t="s">
        <v>119</v>
      </c>
      <c r="C76" s="95">
        <v>6</v>
      </c>
      <c r="D76" s="95">
        <v>6</v>
      </c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0"/>
    </row>
    <row r="77" spans="1:24" ht="15.75" thickBot="1" x14ac:dyDescent="0.3">
      <c r="A77" s="91"/>
      <c r="B77" s="95" t="s">
        <v>120</v>
      </c>
      <c r="C77" s="95">
        <v>10</v>
      </c>
      <c r="D77" s="95">
        <v>10</v>
      </c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0"/>
    </row>
    <row r="78" spans="1:24" ht="15.75" thickBot="1" x14ac:dyDescent="0.3">
      <c r="A78" s="91"/>
      <c r="B78" s="95" t="s">
        <v>121</v>
      </c>
      <c r="C78" s="95">
        <v>0.86</v>
      </c>
      <c r="D78" s="95">
        <v>0.86</v>
      </c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0"/>
    </row>
    <row r="79" spans="1:24" ht="15.75" thickBot="1" x14ac:dyDescent="0.3">
      <c r="A79" s="91">
        <v>139</v>
      </c>
      <c r="B79" s="91" t="s">
        <v>113</v>
      </c>
      <c r="C79" s="103" t="s">
        <v>221</v>
      </c>
      <c r="D79" s="91">
        <v>2</v>
      </c>
      <c r="E79" s="91">
        <v>3.6</v>
      </c>
      <c r="F79" s="91">
        <v>10.6</v>
      </c>
      <c r="G79" s="91">
        <v>138</v>
      </c>
      <c r="H79" s="91">
        <v>0.03</v>
      </c>
      <c r="I79" s="91">
        <v>16.37</v>
      </c>
      <c r="J79" s="91">
        <v>0</v>
      </c>
      <c r="K79" s="91">
        <v>0.04</v>
      </c>
      <c r="L79" s="91">
        <v>55.8</v>
      </c>
      <c r="M79" s="91">
        <v>40.4</v>
      </c>
      <c r="N79" s="91">
        <v>19.7</v>
      </c>
      <c r="O79" s="91">
        <v>0.75</v>
      </c>
      <c r="P79" s="90"/>
    </row>
    <row r="80" spans="1:24" ht="15.75" thickBot="1" x14ac:dyDescent="0.3">
      <c r="A80" s="91"/>
      <c r="B80" s="91"/>
      <c r="C80" s="91" t="s">
        <v>133</v>
      </c>
      <c r="D80" s="91" t="s">
        <v>134</v>
      </c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0"/>
    </row>
    <row r="81" spans="1:16" ht="15.75" thickBot="1" x14ac:dyDescent="0.3">
      <c r="A81" s="91"/>
      <c r="B81" s="95" t="s">
        <v>141</v>
      </c>
      <c r="C81" s="95">
        <v>142</v>
      </c>
      <c r="D81" s="95">
        <v>114</v>
      </c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0"/>
    </row>
    <row r="82" spans="1:16" ht="15.75" thickBot="1" x14ac:dyDescent="0.3">
      <c r="A82" s="91"/>
      <c r="B82" s="95" t="s">
        <v>142</v>
      </c>
      <c r="C82" s="95">
        <v>142.6</v>
      </c>
      <c r="D82" s="95">
        <v>100</v>
      </c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0"/>
    </row>
    <row r="83" spans="1:16" ht="26.25" thickBot="1" x14ac:dyDescent="0.3">
      <c r="A83" s="91"/>
      <c r="B83" s="95" t="s">
        <v>143</v>
      </c>
      <c r="C83" s="95">
        <v>1.5</v>
      </c>
      <c r="D83" s="95">
        <v>1.5</v>
      </c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0"/>
    </row>
    <row r="84" spans="1:16" ht="15.75" thickBot="1" x14ac:dyDescent="0.3">
      <c r="A84" s="91"/>
      <c r="B84" s="95" t="s">
        <v>119</v>
      </c>
      <c r="C84" s="95">
        <v>4</v>
      </c>
      <c r="D84" s="95">
        <v>4</v>
      </c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0"/>
    </row>
    <row r="85" spans="1:16" ht="15.75" thickBot="1" x14ac:dyDescent="0.3">
      <c r="A85" s="91"/>
      <c r="B85" s="95" t="s">
        <v>144</v>
      </c>
      <c r="C85" s="95">
        <v>6</v>
      </c>
      <c r="D85" s="95">
        <v>6</v>
      </c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0"/>
    </row>
    <row r="86" spans="1:16" ht="15.75" thickBot="1" x14ac:dyDescent="0.3">
      <c r="A86" s="91"/>
      <c r="B86" s="95" t="s">
        <v>145</v>
      </c>
      <c r="C86" s="95">
        <v>3</v>
      </c>
      <c r="D86" s="95">
        <v>5</v>
      </c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0"/>
    </row>
    <row r="87" spans="1:16" ht="15.75" thickBot="1" x14ac:dyDescent="0.3">
      <c r="A87" s="91"/>
      <c r="B87" s="95" t="s">
        <v>146</v>
      </c>
      <c r="C87" s="95">
        <v>5</v>
      </c>
      <c r="D87" s="95">
        <v>4</v>
      </c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0"/>
    </row>
    <row r="88" spans="1:16" ht="15.75" thickBot="1" x14ac:dyDescent="0.3">
      <c r="A88" s="91"/>
      <c r="B88" s="95" t="s">
        <v>147</v>
      </c>
      <c r="C88" s="95">
        <v>5.0000000000000001E-3</v>
      </c>
      <c r="D88" s="95">
        <v>5.0000000000000001E-3</v>
      </c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0"/>
    </row>
    <row r="89" spans="1:16" ht="15.75" thickBot="1" x14ac:dyDescent="0.3">
      <c r="A89" s="91"/>
      <c r="B89" s="95" t="s">
        <v>148</v>
      </c>
      <c r="C89" s="95">
        <v>0.5</v>
      </c>
      <c r="D89" s="95">
        <v>0.5</v>
      </c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0"/>
    </row>
    <row r="90" spans="1:16" ht="15.75" thickBot="1" x14ac:dyDescent="0.3">
      <c r="A90" s="91"/>
      <c r="B90" s="95" t="s">
        <v>131</v>
      </c>
      <c r="C90" s="95">
        <v>3</v>
      </c>
      <c r="D90" s="95">
        <v>3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0"/>
    </row>
    <row r="91" spans="1:16" ht="26.25" thickBot="1" x14ac:dyDescent="0.3">
      <c r="A91" s="91">
        <v>203</v>
      </c>
      <c r="B91" s="91" t="s">
        <v>149</v>
      </c>
      <c r="C91" s="91" t="s">
        <v>272</v>
      </c>
      <c r="D91" s="91">
        <v>5.4</v>
      </c>
      <c r="E91" s="91">
        <v>6.3</v>
      </c>
      <c r="F91" s="91">
        <v>36.6</v>
      </c>
      <c r="G91" s="91">
        <v>270</v>
      </c>
      <c r="H91" s="91">
        <v>4.9000000000000002E-2</v>
      </c>
      <c r="I91" s="91">
        <v>9.9000000000000005E-2</v>
      </c>
      <c r="J91" s="91">
        <v>51</v>
      </c>
      <c r="K91" s="91">
        <v>0.05</v>
      </c>
      <c r="L91" s="91">
        <v>75.08</v>
      </c>
      <c r="M91" s="91">
        <v>86.7</v>
      </c>
      <c r="N91" s="91">
        <v>22.74</v>
      </c>
      <c r="O91" s="91">
        <v>1.1000000000000001</v>
      </c>
      <c r="P91" s="90"/>
    </row>
    <row r="92" spans="1:16" ht="15.75" thickBot="1" x14ac:dyDescent="0.3">
      <c r="A92" s="91"/>
      <c r="B92" s="91"/>
      <c r="C92" s="104" t="s">
        <v>135</v>
      </c>
      <c r="D92" s="104" t="s">
        <v>136</v>
      </c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0"/>
    </row>
    <row r="93" spans="1:16" ht="15.75" thickBot="1" x14ac:dyDescent="0.3">
      <c r="A93" s="91"/>
      <c r="B93" s="95" t="s">
        <v>150</v>
      </c>
      <c r="C93" s="95">
        <v>63</v>
      </c>
      <c r="D93" s="95">
        <v>63</v>
      </c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0"/>
    </row>
    <row r="94" spans="1:16" ht="15.75" thickBot="1" x14ac:dyDescent="0.3">
      <c r="A94" s="91"/>
      <c r="B94" s="95" t="s">
        <v>138</v>
      </c>
      <c r="C94" s="95">
        <v>10</v>
      </c>
      <c r="D94" s="95">
        <v>10</v>
      </c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0"/>
    </row>
    <row r="95" spans="1:16" ht="15.75" thickBot="1" x14ac:dyDescent="0.3">
      <c r="A95" s="91"/>
      <c r="B95" s="95" t="s">
        <v>121</v>
      </c>
      <c r="C95" s="95">
        <v>3</v>
      </c>
      <c r="D95" s="95">
        <v>3</v>
      </c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0"/>
    </row>
    <row r="96" spans="1:16" ht="15.75" thickBot="1" x14ac:dyDescent="0.3">
      <c r="A96" s="91"/>
      <c r="B96" s="95" t="s">
        <v>129</v>
      </c>
      <c r="C96" s="95">
        <v>380</v>
      </c>
      <c r="D96" s="95">
        <v>380</v>
      </c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0"/>
    </row>
    <row r="97" spans="1:16" ht="27.75" customHeight="1" thickBot="1" x14ac:dyDescent="0.3">
      <c r="A97" s="91">
        <v>349</v>
      </c>
      <c r="B97" s="151" t="s">
        <v>151</v>
      </c>
      <c r="C97" s="91" t="s">
        <v>219</v>
      </c>
      <c r="D97" s="91">
        <v>0.08</v>
      </c>
      <c r="E97" s="91">
        <v>0</v>
      </c>
      <c r="F97" s="91">
        <v>21.82</v>
      </c>
      <c r="G97" s="91">
        <v>87.6</v>
      </c>
      <c r="H97" s="91">
        <v>8.0000000000000002E-3</v>
      </c>
      <c r="I97" s="91">
        <v>1.27</v>
      </c>
      <c r="J97" s="91" t="s">
        <v>14</v>
      </c>
      <c r="K97" s="91">
        <v>6.0000000000000001E-3</v>
      </c>
      <c r="L97" s="91">
        <v>10.28</v>
      </c>
      <c r="M97" s="91">
        <v>3.5</v>
      </c>
      <c r="N97" s="91">
        <v>3.2</v>
      </c>
      <c r="O97" s="91">
        <v>0.72</v>
      </c>
      <c r="P97" s="90"/>
    </row>
    <row r="98" spans="1:16" ht="15.75" thickBot="1" x14ac:dyDescent="0.3">
      <c r="A98" s="91"/>
      <c r="B98" s="95"/>
      <c r="C98" s="91" t="s">
        <v>135</v>
      </c>
      <c r="D98" s="91" t="s">
        <v>136</v>
      </c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0"/>
    </row>
    <row r="99" spans="1:16" ht="39" thickBot="1" x14ac:dyDescent="0.3">
      <c r="A99" s="91"/>
      <c r="B99" s="95" t="s">
        <v>152</v>
      </c>
      <c r="C99" s="95">
        <v>20</v>
      </c>
      <c r="D99" s="95">
        <v>20</v>
      </c>
      <c r="E99" s="95"/>
      <c r="F99" s="95"/>
      <c r="G99" s="91"/>
      <c r="H99" s="91"/>
      <c r="I99" s="91"/>
      <c r="J99" s="91"/>
      <c r="K99" s="91"/>
      <c r="L99" s="91"/>
      <c r="M99" s="91"/>
      <c r="N99" s="91"/>
      <c r="O99" s="91"/>
      <c r="P99" s="90"/>
    </row>
    <row r="100" spans="1:16" ht="15.75" thickBot="1" x14ac:dyDescent="0.3">
      <c r="A100" s="91"/>
      <c r="B100" s="95" t="s">
        <v>129</v>
      </c>
      <c r="C100" s="95">
        <v>200</v>
      </c>
      <c r="D100" s="95">
        <v>200</v>
      </c>
      <c r="E100" s="95"/>
      <c r="F100" s="95"/>
      <c r="G100" s="91"/>
      <c r="H100" s="91"/>
      <c r="I100" s="91"/>
      <c r="J100" s="91"/>
      <c r="K100" s="91"/>
      <c r="L100" s="91"/>
      <c r="M100" s="91"/>
      <c r="N100" s="91"/>
      <c r="O100" s="91"/>
      <c r="P100" s="90"/>
    </row>
    <row r="101" spans="1:16" ht="15.75" thickBot="1" x14ac:dyDescent="0.3">
      <c r="A101" s="91"/>
      <c r="B101" s="95" t="s">
        <v>140</v>
      </c>
      <c r="C101" s="95">
        <v>20</v>
      </c>
      <c r="D101" s="95">
        <v>20</v>
      </c>
      <c r="E101" s="95"/>
      <c r="F101" s="95"/>
      <c r="G101" s="91"/>
      <c r="H101" s="91"/>
      <c r="I101" s="91"/>
      <c r="J101" s="91"/>
      <c r="K101" s="91"/>
      <c r="L101" s="91"/>
      <c r="M101" s="91"/>
      <c r="N101" s="91"/>
      <c r="O101" s="91"/>
      <c r="P101" s="90"/>
    </row>
    <row r="102" spans="1:16" ht="15.75" thickBot="1" x14ac:dyDescent="0.3">
      <c r="A102" s="91"/>
      <c r="B102" s="95" t="s">
        <v>153</v>
      </c>
      <c r="C102" s="95">
        <v>0.2</v>
      </c>
      <c r="D102" s="95">
        <v>0.2</v>
      </c>
      <c r="E102" s="95"/>
      <c r="F102" s="95"/>
      <c r="G102" s="91"/>
      <c r="H102" s="91"/>
      <c r="I102" s="91"/>
      <c r="J102" s="91"/>
      <c r="K102" s="91"/>
      <c r="L102" s="91"/>
      <c r="M102" s="91"/>
      <c r="N102" s="91"/>
      <c r="O102" s="91"/>
      <c r="P102" s="90"/>
    </row>
    <row r="103" spans="1:16" ht="15.75" thickBot="1" x14ac:dyDescent="0.3">
      <c r="A103" s="105"/>
      <c r="B103" s="91" t="s">
        <v>154</v>
      </c>
      <c r="C103" s="128" t="s">
        <v>273</v>
      </c>
      <c r="D103" s="125">
        <v>1.95</v>
      </c>
      <c r="E103" s="125">
        <v>0.3</v>
      </c>
      <c r="F103" s="125">
        <v>12</v>
      </c>
      <c r="G103" s="125">
        <v>58.5</v>
      </c>
      <c r="H103" s="125">
        <v>0.14000000000000001</v>
      </c>
      <c r="I103" s="125" t="s">
        <v>14</v>
      </c>
      <c r="J103" s="125" t="s">
        <v>14</v>
      </c>
      <c r="K103" s="125">
        <v>0.05</v>
      </c>
      <c r="L103" s="125">
        <v>20.7</v>
      </c>
      <c r="M103" s="125">
        <v>78.3</v>
      </c>
      <c r="N103" s="125">
        <v>29.7</v>
      </c>
      <c r="O103" s="100">
        <v>1.8</v>
      </c>
      <c r="P103" s="90"/>
    </row>
    <row r="104" spans="1:16" ht="15.75" thickBot="1" x14ac:dyDescent="0.3">
      <c r="A104" s="88"/>
      <c r="B104" s="91" t="s">
        <v>12</v>
      </c>
      <c r="C104" s="129" t="s">
        <v>273</v>
      </c>
      <c r="D104" s="126">
        <v>2.4</v>
      </c>
      <c r="E104" s="126">
        <v>0.4</v>
      </c>
      <c r="F104" s="126">
        <v>12.6</v>
      </c>
      <c r="G104" s="126">
        <v>63.48</v>
      </c>
      <c r="H104" s="126">
        <v>6.8000000000000005E-2</v>
      </c>
      <c r="I104" s="126" t="s">
        <v>14</v>
      </c>
      <c r="J104" s="126" t="s">
        <v>14</v>
      </c>
      <c r="K104" s="126">
        <v>2.7E-2</v>
      </c>
      <c r="L104" s="126">
        <v>16</v>
      </c>
      <c r="M104" s="126">
        <v>65</v>
      </c>
      <c r="N104" s="126">
        <v>19.2</v>
      </c>
      <c r="O104" s="127">
        <v>1.63</v>
      </c>
      <c r="P104" s="90"/>
    </row>
    <row r="105" spans="1:16" ht="15.75" thickBot="1" x14ac:dyDescent="0.3">
      <c r="A105" s="88"/>
      <c r="B105" s="91" t="s">
        <v>13</v>
      </c>
      <c r="C105" s="91">
        <v>578</v>
      </c>
      <c r="D105" s="91">
        <v>27.66</v>
      </c>
      <c r="E105" s="91">
        <v>24.3</v>
      </c>
      <c r="F105" s="91">
        <v>110.59</v>
      </c>
      <c r="G105" s="91">
        <v>838.58</v>
      </c>
      <c r="H105" s="100">
        <v>0.85499999999999998</v>
      </c>
      <c r="I105" s="91">
        <f>SUM(I79:I104)</f>
        <v>17.739000000000001</v>
      </c>
      <c r="J105" s="91">
        <f t="shared" ref="J105:O105" si="1">SUM(J70:J104)</f>
        <v>67.875</v>
      </c>
      <c r="K105" s="91">
        <f t="shared" si="1"/>
        <v>0.29300000000000004</v>
      </c>
      <c r="L105" s="91">
        <f t="shared" si="1"/>
        <v>189.785</v>
      </c>
      <c r="M105" s="91">
        <f t="shared" si="1"/>
        <v>372.33800000000002</v>
      </c>
      <c r="N105" s="91">
        <f t="shared" si="1"/>
        <v>114.11500000000001</v>
      </c>
      <c r="O105" s="91">
        <f t="shared" si="1"/>
        <v>7.0009999999999994</v>
      </c>
      <c r="P105" s="90"/>
    </row>
    <row r="106" spans="1:16" ht="24.75" customHeight="1" thickBot="1" x14ac:dyDescent="0.3">
      <c r="A106" s="105"/>
      <c r="B106" s="95"/>
      <c r="C106" s="106"/>
      <c r="D106" s="91"/>
      <c r="E106" s="91"/>
      <c r="F106" s="91"/>
      <c r="G106" s="102" t="s">
        <v>247</v>
      </c>
      <c r="H106" s="100" t="s">
        <v>19</v>
      </c>
      <c r="I106" s="188" t="s">
        <v>290</v>
      </c>
      <c r="J106" s="91"/>
      <c r="K106" s="91"/>
      <c r="L106" s="91"/>
      <c r="M106" s="91"/>
      <c r="N106" s="91"/>
      <c r="O106" s="91"/>
      <c r="P106" s="90"/>
    </row>
    <row r="107" spans="1:16" ht="24.75" customHeight="1" thickBot="1" x14ac:dyDescent="0.3">
      <c r="A107" s="151" t="s">
        <v>125</v>
      </c>
      <c r="B107" s="151" t="s">
        <v>293</v>
      </c>
      <c r="C107" s="151" t="s">
        <v>279</v>
      </c>
      <c r="D107" s="151">
        <v>7.4</v>
      </c>
      <c r="E107" s="151">
        <v>11.5</v>
      </c>
      <c r="F107" s="151">
        <v>38.4</v>
      </c>
      <c r="G107" s="151">
        <v>407</v>
      </c>
      <c r="H107" s="151">
        <v>0.06</v>
      </c>
      <c r="I107" s="151">
        <v>0.91</v>
      </c>
      <c r="J107" s="151">
        <v>30.6</v>
      </c>
      <c r="K107" s="151">
        <v>0.19600000000000001</v>
      </c>
      <c r="L107" s="151">
        <v>158.82400000000001</v>
      </c>
      <c r="M107" s="151">
        <v>137.464</v>
      </c>
      <c r="N107" s="151">
        <v>23.064</v>
      </c>
      <c r="O107" s="151">
        <v>0.25</v>
      </c>
      <c r="P107" s="90"/>
    </row>
    <row r="108" spans="1:16" ht="19.5" customHeight="1" thickBot="1" x14ac:dyDescent="0.3">
      <c r="A108" s="151"/>
      <c r="B108" s="151"/>
      <c r="C108" s="151" t="s">
        <v>133</v>
      </c>
      <c r="D108" s="151" t="s">
        <v>134</v>
      </c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90"/>
    </row>
    <row r="109" spans="1:16" ht="15.75" customHeight="1" thickBot="1" x14ac:dyDescent="0.3">
      <c r="A109" s="151"/>
      <c r="B109" s="155" t="s">
        <v>126</v>
      </c>
      <c r="C109" s="155">
        <v>40</v>
      </c>
      <c r="D109" s="155">
        <v>40</v>
      </c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0"/>
    </row>
    <row r="110" spans="1:16" ht="15" customHeight="1" thickBot="1" x14ac:dyDescent="0.3">
      <c r="A110" s="151"/>
      <c r="B110" s="155" t="s">
        <v>127</v>
      </c>
      <c r="C110" s="155">
        <v>70</v>
      </c>
      <c r="D110" s="155">
        <v>70</v>
      </c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0"/>
    </row>
    <row r="111" spans="1:16" ht="24.75" customHeight="1" thickBot="1" x14ac:dyDescent="0.3">
      <c r="A111" s="151"/>
      <c r="B111" s="155" t="s">
        <v>128</v>
      </c>
      <c r="C111" s="155">
        <v>31</v>
      </c>
      <c r="D111" s="155">
        <v>31</v>
      </c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0"/>
    </row>
    <row r="112" spans="1:16" ht="15.75" customHeight="1" thickBot="1" x14ac:dyDescent="0.3">
      <c r="A112" s="151"/>
      <c r="B112" s="155" t="s">
        <v>129</v>
      </c>
      <c r="C112" s="155">
        <v>75.040000000000006</v>
      </c>
      <c r="D112" s="155">
        <v>75.040000000000006</v>
      </c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0"/>
    </row>
    <row r="113" spans="1:16" ht="15.75" customHeight="1" thickBot="1" x14ac:dyDescent="0.3">
      <c r="A113" s="151"/>
      <c r="B113" s="155" t="s">
        <v>130</v>
      </c>
      <c r="C113" s="155">
        <v>100</v>
      </c>
      <c r="D113" s="155">
        <v>100</v>
      </c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0"/>
    </row>
    <row r="114" spans="1:16" ht="15.75" customHeight="1" thickBot="1" x14ac:dyDescent="0.3">
      <c r="A114" s="151"/>
      <c r="B114" s="155" t="s">
        <v>131</v>
      </c>
      <c r="C114" s="155">
        <v>6</v>
      </c>
      <c r="D114" s="155">
        <v>6</v>
      </c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0"/>
    </row>
    <row r="115" spans="1:16" ht="17.25" customHeight="1" thickBot="1" x14ac:dyDescent="0.3">
      <c r="A115" s="151"/>
      <c r="B115" s="155" t="s">
        <v>132</v>
      </c>
      <c r="C115" s="155">
        <v>10</v>
      </c>
      <c r="D115" s="155">
        <v>10</v>
      </c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0"/>
    </row>
    <row r="116" spans="1:16" ht="14.25" customHeight="1" thickBot="1" x14ac:dyDescent="0.3">
      <c r="A116" s="151"/>
      <c r="B116" s="155" t="s">
        <v>131</v>
      </c>
      <c r="C116" s="155">
        <v>10</v>
      </c>
      <c r="D116" s="155">
        <v>10</v>
      </c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0"/>
    </row>
    <row r="117" spans="1:16" ht="14.25" customHeight="1" thickBot="1" x14ac:dyDescent="0.3">
      <c r="A117" s="183"/>
      <c r="B117" s="185" t="s">
        <v>12</v>
      </c>
      <c r="C117" s="185" t="s">
        <v>257</v>
      </c>
      <c r="D117" s="185">
        <v>3.2</v>
      </c>
      <c r="E117" s="94">
        <v>0.53</v>
      </c>
      <c r="F117" s="94">
        <v>16.8</v>
      </c>
      <c r="G117" s="94">
        <v>84.64</v>
      </c>
      <c r="H117" s="94">
        <v>0.09</v>
      </c>
      <c r="I117" s="94" t="s">
        <v>14</v>
      </c>
      <c r="J117" s="94" t="s">
        <v>14</v>
      </c>
      <c r="K117" s="94">
        <v>0.03</v>
      </c>
      <c r="L117" s="94">
        <v>21.33</v>
      </c>
      <c r="M117" s="94">
        <v>86.66</v>
      </c>
      <c r="N117" s="94">
        <v>25.6</v>
      </c>
      <c r="O117" s="94">
        <v>2.17</v>
      </c>
      <c r="P117" s="90"/>
    </row>
    <row r="118" spans="1:16" ht="14.25" customHeight="1" thickBot="1" x14ac:dyDescent="0.3">
      <c r="A118" s="183">
        <v>377</v>
      </c>
      <c r="B118" s="185" t="s">
        <v>173</v>
      </c>
      <c r="C118" s="185" t="s">
        <v>219</v>
      </c>
      <c r="D118" s="185">
        <v>1</v>
      </c>
      <c r="E118" s="94">
        <v>0</v>
      </c>
      <c r="F118" s="94">
        <v>24.4</v>
      </c>
      <c r="G118" s="94">
        <v>101.4</v>
      </c>
      <c r="H118" s="94">
        <v>0.18</v>
      </c>
      <c r="I118" s="94">
        <v>100</v>
      </c>
      <c r="J118" s="94">
        <v>20</v>
      </c>
      <c r="K118" s="94">
        <v>0.06</v>
      </c>
      <c r="L118" s="94">
        <v>22</v>
      </c>
      <c r="M118" s="94">
        <v>34</v>
      </c>
      <c r="N118" s="94">
        <v>22</v>
      </c>
      <c r="O118" s="94">
        <v>0.4</v>
      </c>
      <c r="P118" s="90"/>
    </row>
    <row r="119" spans="1:16" ht="24.75" customHeight="1" thickBot="1" x14ac:dyDescent="0.3">
      <c r="A119" s="105"/>
      <c r="B119" s="151" t="s">
        <v>13</v>
      </c>
      <c r="C119" s="106"/>
      <c r="D119" s="151"/>
      <c r="E119" s="151"/>
      <c r="F119" s="151"/>
      <c r="G119" s="102"/>
      <c r="H119" s="151"/>
      <c r="I119" s="99"/>
      <c r="J119" s="151"/>
      <c r="K119" s="151"/>
      <c r="L119" s="151"/>
      <c r="M119" s="151"/>
      <c r="N119" s="151"/>
      <c r="O119" s="151"/>
      <c r="P119" s="90"/>
    </row>
    <row r="120" spans="1:16" ht="24.75" customHeight="1" thickBot="1" x14ac:dyDescent="0.3">
      <c r="A120" s="105"/>
      <c r="B120" s="151"/>
      <c r="C120" s="106"/>
      <c r="D120" s="151"/>
      <c r="E120" s="151"/>
      <c r="F120" s="151"/>
      <c r="G120" s="102"/>
      <c r="H120" s="151"/>
      <c r="I120" s="99" t="s">
        <v>292</v>
      </c>
      <c r="J120" s="151"/>
      <c r="K120" s="151"/>
      <c r="L120" s="151"/>
      <c r="M120" s="151"/>
      <c r="N120" s="151"/>
      <c r="O120" s="151"/>
      <c r="P120" s="90"/>
    </row>
    <row r="121" spans="1:16" ht="26.25" thickBot="1" x14ac:dyDescent="0.3">
      <c r="A121" s="91">
        <v>229</v>
      </c>
      <c r="B121" s="91" t="s">
        <v>155</v>
      </c>
      <c r="C121" s="91" t="s">
        <v>274</v>
      </c>
      <c r="D121" s="91">
        <v>18.18</v>
      </c>
      <c r="E121" s="91">
        <v>28.8</v>
      </c>
      <c r="F121" s="91">
        <v>8.64</v>
      </c>
      <c r="G121" s="91">
        <v>228</v>
      </c>
      <c r="H121" s="91">
        <v>0.05</v>
      </c>
      <c r="I121" s="91">
        <v>2.6</v>
      </c>
      <c r="J121" s="91">
        <v>21.25</v>
      </c>
      <c r="K121" s="91">
        <v>8.3000000000000004E-2</v>
      </c>
      <c r="L121" s="91">
        <v>82.88</v>
      </c>
      <c r="M121" s="91">
        <v>139.77000000000001</v>
      </c>
      <c r="N121" s="91">
        <v>46.5</v>
      </c>
      <c r="O121" s="91">
        <v>0.81299999999999994</v>
      </c>
      <c r="P121" s="90"/>
    </row>
    <row r="122" spans="1:16" ht="15.75" thickBot="1" x14ac:dyDescent="0.3">
      <c r="A122" s="91"/>
      <c r="B122" s="91"/>
      <c r="C122" s="91" t="s">
        <v>133</v>
      </c>
      <c r="D122" s="91" t="s">
        <v>134</v>
      </c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0"/>
    </row>
    <row r="123" spans="1:16" ht="15.75" thickBot="1" x14ac:dyDescent="0.3">
      <c r="A123" s="91"/>
      <c r="B123" s="95" t="s">
        <v>156</v>
      </c>
      <c r="C123" s="95">
        <v>245</v>
      </c>
      <c r="D123" s="95">
        <v>122</v>
      </c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0"/>
    </row>
    <row r="124" spans="1:16" ht="15.75" thickBot="1" x14ac:dyDescent="0.3">
      <c r="A124" s="91"/>
      <c r="B124" s="95" t="s">
        <v>157</v>
      </c>
      <c r="C124" s="95">
        <v>20</v>
      </c>
      <c r="D124" s="95">
        <v>20</v>
      </c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0"/>
    </row>
    <row r="125" spans="1:16" ht="15.75" thickBot="1" x14ac:dyDescent="0.3">
      <c r="A125" s="91"/>
      <c r="B125" s="95" t="s">
        <v>145</v>
      </c>
      <c r="C125" s="95">
        <v>23</v>
      </c>
      <c r="D125" s="95">
        <v>18</v>
      </c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0"/>
    </row>
    <row r="126" spans="1:16" ht="15.75" thickBot="1" x14ac:dyDescent="0.3">
      <c r="A126" s="91"/>
      <c r="B126" s="95" t="s">
        <v>146</v>
      </c>
      <c r="C126" s="95">
        <v>10</v>
      </c>
      <c r="D126" s="95">
        <v>8</v>
      </c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0"/>
    </row>
    <row r="127" spans="1:16" ht="15.75" thickBot="1" x14ac:dyDescent="0.3">
      <c r="A127" s="91"/>
      <c r="B127" s="95" t="s">
        <v>144</v>
      </c>
      <c r="C127" s="95">
        <v>10</v>
      </c>
      <c r="D127" s="95">
        <v>10</v>
      </c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0"/>
    </row>
    <row r="128" spans="1:16" ht="15.75" thickBot="1" x14ac:dyDescent="0.3">
      <c r="A128" s="91"/>
      <c r="B128" s="95" t="s">
        <v>119</v>
      </c>
      <c r="C128" s="95">
        <v>5</v>
      </c>
      <c r="D128" s="95">
        <v>5</v>
      </c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0"/>
    </row>
    <row r="129" spans="1:16" ht="26.25" thickBot="1" x14ac:dyDescent="0.3">
      <c r="A129" s="91"/>
      <c r="B129" s="95" t="s">
        <v>143</v>
      </c>
      <c r="C129" s="95">
        <v>2.5</v>
      </c>
      <c r="D129" s="95">
        <v>2</v>
      </c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0"/>
    </row>
    <row r="130" spans="1:16" ht="15.75" thickBot="1" x14ac:dyDescent="0.3">
      <c r="A130" s="91"/>
      <c r="B130" s="95" t="s">
        <v>131</v>
      </c>
      <c r="C130" s="95">
        <v>2</v>
      </c>
      <c r="D130" s="95">
        <v>2</v>
      </c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0"/>
    </row>
    <row r="131" spans="1:16" ht="15.75" thickBot="1" x14ac:dyDescent="0.3">
      <c r="A131" s="91"/>
      <c r="B131" s="95" t="s">
        <v>147</v>
      </c>
      <c r="C131" s="95">
        <v>0.01</v>
      </c>
      <c r="D131" s="95">
        <v>0.01</v>
      </c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0"/>
    </row>
    <row r="132" spans="1:16" ht="15.75" thickBot="1" x14ac:dyDescent="0.3">
      <c r="A132" s="91">
        <v>312</v>
      </c>
      <c r="B132" s="91" t="s">
        <v>16</v>
      </c>
      <c r="C132" s="91" t="s">
        <v>275</v>
      </c>
      <c r="D132" s="91">
        <v>3.12</v>
      </c>
      <c r="E132" s="91">
        <v>5.0999999999999996</v>
      </c>
      <c r="F132" s="91">
        <v>18.57</v>
      </c>
      <c r="G132" s="91">
        <v>132.6</v>
      </c>
      <c r="H132" s="91">
        <v>0.16700000000000001</v>
      </c>
      <c r="I132" s="91">
        <v>21.792999999999999</v>
      </c>
      <c r="J132" s="91">
        <v>30.6</v>
      </c>
      <c r="K132" s="91">
        <v>0.13300000000000001</v>
      </c>
      <c r="L132" s="91">
        <v>44.37</v>
      </c>
      <c r="M132" s="91">
        <v>103.914</v>
      </c>
      <c r="N132" s="91">
        <v>33.299999999999997</v>
      </c>
      <c r="O132" s="91">
        <v>1.2110000000000001</v>
      </c>
      <c r="P132" s="90"/>
    </row>
    <row r="133" spans="1:16" ht="15.75" thickBot="1" x14ac:dyDescent="0.3">
      <c r="A133" s="91"/>
      <c r="B133" s="91"/>
      <c r="C133" s="91" t="s">
        <v>133</v>
      </c>
      <c r="D133" s="91" t="s">
        <v>134</v>
      </c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0"/>
    </row>
    <row r="134" spans="1:16" ht="15.75" thickBot="1" x14ac:dyDescent="0.3">
      <c r="A134" s="91"/>
      <c r="B134" s="95" t="s">
        <v>158</v>
      </c>
      <c r="C134" s="95">
        <v>205</v>
      </c>
      <c r="D134" s="95">
        <v>154</v>
      </c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0"/>
    </row>
    <row r="135" spans="1:16" ht="15.75" thickBot="1" x14ac:dyDescent="0.3">
      <c r="A135" s="91"/>
      <c r="B135" s="95" t="s">
        <v>159</v>
      </c>
      <c r="C135" s="95">
        <v>28</v>
      </c>
      <c r="D135" s="95">
        <v>28</v>
      </c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0"/>
    </row>
    <row r="136" spans="1:16" ht="15.75" thickBot="1" x14ac:dyDescent="0.3">
      <c r="A136" s="91"/>
      <c r="B136" s="95" t="s">
        <v>138</v>
      </c>
      <c r="C136" s="95">
        <v>6.3</v>
      </c>
      <c r="D136" s="95">
        <v>6.3</v>
      </c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0"/>
    </row>
    <row r="137" spans="1:16" ht="27.75" customHeight="1" thickBot="1" x14ac:dyDescent="0.3">
      <c r="A137" s="91" t="s">
        <v>160</v>
      </c>
      <c r="B137" s="91" t="s">
        <v>224</v>
      </c>
      <c r="C137" s="103" t="s">
        <v>221</v>
      </c>
      <c r="D137" s="91">
        <v>0.72</v>
      </c>
      <c r="E137" s="91">
        <v>0.12</v>
      </c>
      <c r="F137" s="91">
        <v>1.92</v>
      </c>
      <c r="G137" s="91">
        <v>19</v>
      </c>
      <c r="H137" s="91">
        <v>5.5E-2</v>
      </c>
      <c r="I137" s="91">
        <v>10.25</v>
      </c>
      <c r="J137" s="91"/>
      <c r="K137" s="91">
        <v>4.2999999999999997E-2</v>
      </c>
      <c r="L137" s="91">
        <v>23.2</v>
      </c>
      <c r="M137" s="91">
        <v>44.97</v>
      </c>
      <c r="N137" s="91">
        <v>20.75</v>
      </c>
      <c r="O137" s="91">
        <v>0.75</v>
      </c>
      <c r="P137" s="90"/>
    </row>
    <row r="138" spans="1:16" ht="15.75" thickBot="1" x14ac:dyDescent="0.3">
      <c r="A138" s="91"/>
      <c r="B138" s="91"/>
      <c r="C138" s="91" t="s">
        <v>133</v>
      </c>
      <c r="D138" s="91" t="s">
        <v>134</v>
      </c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0"/>
    </row>
    <row r="139" spans="1:16" ht="15.75" thickBot="1" x14ac:dyDescent="0.3">
      <c r="A139" s="95"/>
      <c r="B139" s="95" t="s">
        <v>163</v>
      </c>
      <c r="C139" s="95">
        <v>105</v>
      </c>
      <c r="D139" s="95">
        <v>100</v>
      </c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0"/>
    </row>
    <row r="140" spans="1:16" ht="15.75" thickBot="1" x14ac:dyDescent="0.3">
      <c r="A140" s="95"/>
      <c r="B140" s="95" t="s">
        <v>164</v>
      </c>
      <c r="C140" s="95">
        <v>105</v>
      </c>
      <c r="D140" s="95">
        <v>100</v>
      </c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0"/>
    </row>
    <row r="141" spans="1:16" ht="15.75" thickBot="1" x14ac:dyDescent="0.3">
      <c r="A141" s="95"/>
      <c r="B141" s="95" t="s">
        <v>162</v>
      </c>
      <c r="C141" s="95">
        <v>105</v>
      </c>
      <c r="D141" s="95">
        <v>100</v>
      </c>
      <c r="E141" s="91">
        <v>0.12</v>
      </c>
      <c r="F141" s="91">
        <v>2.16</v>
      </c>
      <c r="G141" s="91">
        <v>9.6</v>
      </c>
      <c r="H141" s="91">
        <v>5.5E-2</v>
      </c>
      <c r="I141" s="91">
        <v>10.25</v>
      </c>
      <c r="J141" s="91"/>
      <c r="K141" s="91">
        <v>4.2999999999999997E-2</v>
      </c>
      <c r="L141" s="91"/>
      <c r="M141" s="91"/>
      <c r="N141" s="91"/>
      <c r="O141" s="91"/>
      <c r="P141" s="90"/>
    </row>
    <row r="142" spans="1:16" ht="15.75" thickBot="1" x14ac:dyDescent="0.3">
      <c r="A142" s="95">
        <v>71</v>
      </c>
      <c r="B142" s="95" t="s">
        <v>165</v>
      </c>
      <c r="C142" s="95">
        <v>115</v>
      </c>
      <c r="D142" s="95">
        <v>100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0"/>
    </row>
    <row r="143" spans="1:16" ht="15.75" thickBot="1" x14ac:dyDescent="0.3">
      <c r="A143" s="95"/>
      <c r="B143" s="95" t="s">
        <v>166</v>
      </c>
      <c r="C143" s="95">
        <v>115</v>
      </c>
      <c r="D143" s="95">
        <v>100</v>
      </c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0"/>
    </row>
    <row r="144" spans="1:16" ht="15.75" thickBot="1" x14ac:dyDescent="0.3">
      <c r="A144" s="91">
        <v>377</v>
      </c>
      <c r="B144" s="91" t="s">
        <v>11</v>
      </c>
      <c r="C144" s="91" t="s">
        <v>226</v>
      </c>
      <c r="D144" s="91">
        <v>0.2</v>
      </c>
      <c r="E144" s="91">
        <v>0</v>
      </c>
      <c r="F144" s="91">
        <v>16</v>
      </c>
      <c r="G144" s="91">
        <v>65</v>
      </c>
      <c r="H144" s="91">
        <v>0</v>
      </c>
      <c r="I144" s="91">
        <v>3.1440000000000001</v>
      </c>
      <c r="J144" s="91">
        <v>0</v>
      </c>
      <c r="K144" s="91">
        <v>0</v>
      </c>
      <c r="L144" s="91">
        <v>14.222</v>
      </c>
      <c r="M144" s="91">
        <v>4.444</v>
      </c>
      <c r="N144" s="91">
        <v>2.444</v>
      </c>
      <c r="O144" s="91">
        <v>0.35499999999999998</v>
      </c>
      <c r="P144" s="90"/>
    </row>
    <row r="145" spans="1:16" ht="15.75" thickBot="1" x14ac:dyDescent="0.3">
      <c r="A145" s="91"/>
      <c r="B145" s="91"/>
      <c r="C145" s="104" t="s">
        <v>133</v>
      </c>
      <c r="D145" s="104" t="s">
        <v>134</v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0"/>
    </row>
    <row r="146" spans="1:16" ht="26.25" thickBot="1" x14ac:dyDescent="0.3">
      <c r="A146" s="91"/>
      <c r="B146" s="95" t="s">
        <v>139</v>
      </c>
      <c r="C146" s="95">
        <v>0.5</v>
      </c>
      <c r="D146" s="95">
        <v>0.5</v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0"/>
    </row>
    <row r="147" spans="1:16" ht="15.75" thickBot="1" x14ac:dyDescent="0.3">
      <c r="A147" s="91"/>
      <c r="B147" s="95" t="s">
        <v>127</v>
      </c>
      <c r="C147" s="95">
        <v>54</v>
      </c>
      <c r="D147" s="95">
        <v>54</v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0"/>
    </row>
    <row r="148" spans="1:16" ht="15.75" thickBot="1" x14ac:dyDescent="0.3">
      <c r="A148" s="91"/>
      <c r="B148" s="95" t="s">
        <v>131</v>
      </c>
      <c r="C148" s="95">
        <v>15</v>
      </c>
      <c r="D148" s="95">
        <v>15</v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0"/>
    </row>
    <row r="149" spans="1:16" ht="15.75" thickBot="1" x14ac:dyDescent="0.3">
      <c r="A149" s="91"/>
      <c r="B149" s="95" t="s">
        <v>127</v>
      </c>
      <c r="C149" s="95">
        <v>150</v>
      </c>
      <c r="D149" s="95">
        <v>150</v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0"/>
    </row>
    <row r="150" spans="1:16" ht="15.75" thickBot="1" x14ac:dyDescent="0.3">
      <c r="A150" s="91"/>
      <c r="B150" s="95" t="s">
        <v>167</v>
      </c>
      <c r="C150" s="95">
        <v>8</v>
      </c>
      <c r="D150" s="95">
        <v>7</v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0"/>
    </row>
    <row r="151" spans="1:16" ht="15.75" thickBot="1" x14ac:dyDescent="0.3">
      <c r="A151" s="95"/>
      <c r="B151" s="91" t="s">
        <v>154</v>
      </c>
      <c r="C151" s="128" t="s">
        <v>273</v>
      </c>
      <c r="D151" s="125">
        <v>1.95</v>
      </c>
      <c r="E151" s="125">
        <v>0.3</v>
      </c>
      <c r="F151" s="125">
        <v>12</v>
      </c>
      <c r="G151" s="125">
        <v>78</v>
      </c>
      <c r="H151" s="125">
        <v>0.14000000000000001</v>
      </c>
      <c r="I151" s="125" t="s">
        <v>14</v>
      </c>
      <c r="J151" s="125" t="s">
        <v>14</v>
      </c>
      <c r="K151" s="125">
        <v>0.05</v>
      </c>
      <c r="L151" s="125">
        <v>20.7</v>
      </c>
      <c r="M151" s="125">
        <v>78.3</v>
      </c>
      <c r="N151" s="125">
        <v>29.7</v>
      </c>
      <c r="O151" s="100">
        <v>1.8</v>
      </c>
      <c r="P151" s="90"/>
    </row>
    <row r="152" spans="1:16" ht="15.75" thickBot="1" x14ac:dyDescent="0.3">
      <c r="A152" s="95"/>
      <c r="B152" s="91" t="s">
        <v>12</v>
      </c>
      <c r="C152" s="129" t="s">
        <v>273</v>
      </c>
      <c r="D152" s="126">
        <v>2.4</v>
      </c>
      <c r="E152" s="126">
        <v>0.4</v>
      </c>
      <c r="F152" s="126">
        <v>12.6</v>
      </c>
      <c r="G152" s="126">
        <v>88</v>
      </c>
      <c r="H152" s="126">
        <v>6.8000000000000005E-2</v>
      </c>
      <c r="I152" s="126" t="s">
        <v>14</v>
      </c>
      <c r="J152" s="126" t="s">
        <v>14</v>
      </c>
      <c r="K152" s="126">
        <v>2.7E-2</v>
      </c>
      <c r="L152" s="126">
        <v>16</v>
      </c>
      <c r="M152" s="126">
        <v>65</v>
      </c>
      <c r="N152" s="126">
        <v>19.2</v>
      </c>
      <c r="O152" s="127">
        <v>1.63</v>
      </c>
      <c r="P152" s="90"/>
    </row>
    <row r="153" spans="1:16" ht="15.75" thickBot="1" x14ac:dyDescent="0.3">
      <c r="A153" s="91">
        <v>410</v>
      </c>
      <c r="B153" s="91" t="s">
        <v>225</v>
      </c>
      <c r="C153" s="103" t="s">
        <v>227</v>
      </c>
      <c r="D153" s="91">
        <v>14.07</v>
      </c>
      <c r="E153" s="91">
        <v>4.2</v>
      </c>
      <c r="F153" s="91">
        <v>48.5</v>
      </c>
      <c r="G153" s="91">
        <v>288</v>
      </c>
      <c r="H153" s="91">
        <v>0.09</v>
      </c>
      <c r="I153" s="100" t="s">
        <v>261</v>
      </c>
      <c r="J153" s="100" t="s">
        <v>261</v>
      </c>
      <c r="K153" s="91">
        <v>0.02</v>
      </c>
      <c r="L153" s="100">
        <v>12.8</v>
      </c>
      <c r="M153" s="91">
        <v>52</v>
      </c>
      <c r="N153" s="91">
        <v>38.4</v>
      </c>
      <c r="O153" s="91">
        <v>1.1100000000000001</v>
      </c>
      <c r="P153" s="90"/>
    </row>
    <row r="154" spans="1:16" ht="15.75" thickBot="1" x14ac:dyDescent="0.3">
      <c r="A154" s="91"/>
      <c r="B154" s="89" t="s">
        <v>13</v>
      </c>
      <c r="C154" s="91">
        <v>652</v>
      </c>
      <c r="D154" s="91">
        <v>40.64</v>
      </c>
      <c r="E154" s="91">
        <v>38.92</v>
      </c>
      <c r="F154" s="91">
        <v>120.36</v>
      </c>
      <c r="G154" s="91">
        <f>SUM(G121:G153)</f>
        <v>908.2</v>
      </c>
      <c r="H154" s="91">
        <f>SUM(H121:H153)</f>
        <v>0.625</v>
      </c>
      <c r="I154" s="91">
        <v>48.036999999999999</v>
      </c>
      <c r="J154" s="91">
        <f t="shared" ref="J154:O154" si="2">SUM(J121:J153)</f>
        <v>51.85</v>
      </c>
      <c r="K154" s="91">
        <f t="shared" si="2"/>
        <v>0.39900000000000002</v>
      </c>
      <c r="L154" s="91">
        <f t="shared" si="2"/>
        <v>214.172</v>
      </c>
      <c r="M154" s="91">
        <f t="shared" si="2"/>
        <v>488.39800000000002</v>
      </c>
      <c r="N154" s="91">
        <f t="shared" si="2"/>
        <v>190.29399999999998</v>
      </c>
      <c r="O154" s="91">
        <f t="shared" si="2"/>
        <v>7.6690000000000005</v>
      </c>
      <c r="P154" s="90"/>
    </row>
    <row r="155" spans="1:16" ht="26.25" customHeight="1" thickBot="1" x14ac:dyDescent="0.3">
      <c r="A155" s="91"/>
      <c r="B155" s="89"/>
      <c r="C155" s="91"/>
      <c r="D155" s="91"/>
      <c r="E155" s="91"/>
      <c r="F155" s="91"/>
      <c r="G155" s="102" t="s">
        <v>195</v>
      </c>
      <c r="H155" s="91"/>
      <c r="I155" s="166" t="s">
        <v>294</v>
      </c>
      <c r="J155" s="91"/>
      <c r="K155" s="91"/>
      <c r="L155" s="91"/>
      <c r="M155" s="91"/>
      <c r="N155" s="91"/>
      <c r="O155" s="91"/>
      <c r="P155" s="90"/>
    </row>
    <row r="156" spans="1:16" ht="26.25" customHeight="1" thickBot="1" x14ac:dyDescent="0.3">
      <c r="A156" s="151">
        <v>225</v>
      </c>
      <c r="B156" s="151" t="s">
        <v>296</v>
      </c>
      <c r="C156" s="151" t="s">
        <v>115</v>
      </c>
      <c r="D156" s="151">
        <v>14.6</v>
      </c>
      <c r="E156" s="151">
        <v>10.8</v>
      </c>
      <c r="F156" s="151">
        <v>41</v>
      </c>
      <c r="G156" s="151" t="s">
        <v>183</v>
      </c>
      <c r="H156" s="151">
        <v>0.9</v>
      </c>
      <c r="I156" s="151">
        <v>0.28000000000000003</v>
      </c>
      <c r="J156" s="151">
        <v>11</v>
      </c>
      <c r="K156" s="151">
        <v>0.8</v>
      </c>
      <c r="L156" s="151">
        <v>51</v>
      </c>
      <c r="M156" s="151">
        <v>71.7</v>
      </c>
      <c r="N156" s="151">
        <v>19.7</v>
      </c>
      <c r="O156" s="151"/>
      <c r="P156" s="90"/>
    </row>
    <row r="157" spans="1:16" ht="17.25" customHeight="1" thickBot="1" x14ac:dyDescent="0.3">
      <c r="A157" s="151"/>
      <c r="B157" s="155"/>
      <c r="C157" s="104" t="s">
        <v>135</v>
      </c>
      <c r="D157" s="104" t="s">
        <v>136</v>
      </c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90"/>
    </row>
    <row r="158" spans="1:16" ht="16.5" customHeight="1" thickBot="1" x14ac:dyDescent="0.3">
      <c r="A158" s="151"/>
      <c r="B158" s="155" t="s">
        <v>148</v>
      </c>
      <c r="C158" s="155">
        <v>18</v>
      </c>
      <c r="D158" s="155">
        <v>18</v>
      </c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90"/>
    </row>
    <row r="159" spans="1:16" ht="15.75" customHeight="1" thickBot="1" x14ac:dyDescent="0.3">
      <c r="A159" s="151"/>
      <c r="B159" s="155" t="s">
        <v>119</v>
      </c>
      <c r="C159" s="155">
        <v>6</v>
      </c>
      <c r="D159" s="155">
        <v>6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90"/>
    </row>
    <row r="160" spans="1:16" ht="13.5" customHeight="1" thickBot="1" x14ac:dyDescent="0.3">
      <c r="A160" s="151"/>
      <c r="B160" s="155" t="s">
        <v>140</v>
      </c>
      <c r="C160" s="155">
        <v>4</v>
      </c>
      <c r="D160" s="155">
        <v>4</v>
      </c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90"/>
    </row>
    <row r="161" spans="1:16" ht="19.5" customHeight="1" thickBot="1" x14ac:dyDescent="0.3">
      <c r="A161" s="151"/>
      <c r="B161" s="155" t="s">
        <v>295</v>
      </c>
      <c r="C161" s="155">
        <v>1.1000000000000001</v>
      </c>
      <c r="D161" s="155">
        <v>1.1000000000000001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90"/>
    </row>
    <row r="162" spans="1:16" ht="24" customHeight="1" thickBot="1" x14ac:dyDescent="0.3">
      <c r="A162" s="151"/>
      <c r="B162" s="155" t="s">
        <v>232</v>
      </c>
      <c r="C162" s="108">
        <v>40</v>
      </c>
      <c r="D162" s="108">
        <v>40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90"/>
    </row>
    <row r="163" spans="1:16" ht="17.25" customHeight="1" thickBot="1" x14ac:dyDescent="0.3">
      <c r="A163" s="151"/>
      <c r="B163" s="155" t="s">
        <v>186</v>
      </c>
      <c r="C163" s="155">
        <v>20</v>
      </c>
      <c r="D163" s="155">
        <v>20</v>
      </c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90"/>
    </row>
    <row r="164" spans="1:16" ht="15" customHeight="1" thickBot="1" x14ac:dyDescent="0.3">
      <c r="A164" s="151"/>
      <c r="B164" s="155" t="s">
        <v>187</v>
      </c>
      <c r="C164" s="155">
        <v>0.2</v>
      </c>
      <c r="D164" s="155">
        <v>8</v>
      </c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90"/>
    </row>
    <row r="165" spans="1:16" ht="15" customHeight="1" thickBot="1" x14ac:dyDescent="0.3">
      <c r="A165" s="97">
        <v>376</v>
      </c>
      <c r="B165" s="89" t="s">
        <v>17</v>
      </c>
      <c r="C165" s="97" t="s">
        <v>18</v>
      </c>
      <c r="D165" s="97">
        <v>0.1</v>
      </c>
      <c r="E165" s="97">
        <v>0</v>
      </c>
      <c r="F165" s="97">
        <v>15</v>
      </c>
      <c r="G165" s="97">
        <v>60</v>
      </c>
      <c r="H165" s="97"/>
      <c r="I165" s="94">
        <v>2.7E-2</v>
      </c>
      <c r="J165" s="89"/>
      <c r="K165" s="89"/>
      <c r="L165" s="89">
        <v>10.66</v>
      </c>
      <c r="M165" s="89">
        <v>2.13</v>
      </c>
      <c r="N165" s="89">
        <v>1.2</v>
      </c>
      <c r="O165" s="89">
        <v>0.25</v>
      </c>
      <c r="P165" s="90"/>
    </row>
    <row r="166" spans="1:16" ht="18" customHeight="1" thickBot="1" x14ac:dyDescent="0.3">
      <c r="A166" s="96"/>
      <c r="B166" s="155"/>
      <c r="C166" s="151" t="s">
        <v>135</v>
      </c>
      <c r="D166" s="151" t="s">
        <v>136</v>
      </c>
      <c r="E166" s="96"/>
      <c r="F166" s="96"/>
      <c r="G166" s="96"/>
      <c r="H166" s="96"/>
      <c r="I166" s="98"/>
      <c r="J166" s="88"/>
      <c r="K166" s="88"/>
      <c r="L166" s="88"/>
      <c r="M166" s="88"/>
      <c r="N166" s="88"/>
      <c r="O166" s="88"/>
      <c r="P166" s="90"/>
    </row>
    <row r="167" spans="1:16" ht="27.75" customHeight="1" thickBot="1" x14ac:dyDescent="0.3">
      <c r="A167" s="96"/>
      <c r="B167" s="155" t="s">
        <v>139</v>
      </c>
      <c r="C167" s="155">
        <v>0.5</v>
      </c>
      <c r="D167" s="155">
        <v>0.5</v>
      </c>
      <c r="E167" s="96"/>
      <c r="F167" s="96"/>
      <c r="G167" s="96"/>
      <c r="H167" s="96"/>
      <c r="I167" s="98"/>
      <c r="J167" s="88"/>
      <c r="K167" s="88"/>
      <c r="L167" s="88"/>
      <c r="M167" s="88"/>
      <c r="N167" s="88"/>
      <c r="O167" s="88"/>
      <c r="P167" s="90"/>
    </row>
    <row r="168" spans="1:16" ht="15.75" customHeight="1" thickBot="1" x14ac:dyDescent="0.3">
      <c r="A168" s="96"/>
      <c r="B168" s="155" t="s">
        <v>127</v>
      </c>
      <c r="C168" s="155">
        <v>54</v>
      </c>
      <c r="D168" s="155">
        <v>54</v>
      </c>
      <c r="E168" s="96"/>
      <c r="F168" s="96"/>
      <c r="G168" s="96"/>
      <c r="H168" s="96"/>
      <c r="I168" s="98"/>
      <c r="J168" s="88"/>
      <c r="K168" s="88"/>
      <c r="L168" s="88"/>
      <c r="M168" s="88"/>
      <c r="N168" s="88"/>
      <c r="O168" s="88"/>
      <c r="P168" s="90"/>
    </row>
    <row r="169" spans="1:16" ht="14.25" customHeight="1" thickBot="1" x14ac:dyDescent="0.3">
      <c r="A169" s="96"/>
      <c r="B169" s="155" t="s">
        <v>127</v>
      </c>
      <c r="C169" s="155">
        <v>150</v>
      </c>
      <c r="D169" s="155">
        <v>150</v>
      </c>
      <c r="E169" s="96"/>
      <c r="F169" s="96"/>
      <c r="G169" s="96"/>
      <c r="H169" s="96"/>
      <c r="I169" s="98"/>
      <c r="J169" s="88"/>
      <c r="K169" s="88"/>
      <c r="L169" s="88"/>
      <c r="M169" s="88"/>
      <c r="N169" s="88"/>
      <c r="O169" s="88"/>
      <c r="P169" s="90"/>
    </row>
    <row r="170" spans="1:16" ht="17.25" customHeight="1" thickBot="1" x14ac:dyDescent="0.3">
      <c r="A170" s="96"/>
      <c r="B170" s="155" t="s">
        <v>140</v>
      </c>
      <c r="C170" s="155">
        <v>15</v>
      </c>
      <c r="D170" s="155">
        <v>15</v>
      </c>
      <c r="E170" s="96"/>
      <c r="F170" s="96"/>
      <c r="G170" s="96"/>
      <c r="H170" s="96"/>
      <c r="I170" s="98"/>
      <c r="J170" s="88"/>
      <c r="K170" s="88"/>
      <c r="L170" s="88"/>
      <c r="M170" s="88"/>
      <c r="N170" s="88"/>
      <c r="O170" s="88"/>
      <c r="P170" s="90"/>
    </row>
    <row r="171" spans="1:16" ht="17.25" customHeight="1" thickBot="1" x14ac:dyDescent="0.3">
      <c r="A171" s="96"/>
      <c r="B171" s="89" t="s">
        <v>13</v>
      </c>
      <c r="C171" s="167"/>
      <c r="D171" s="167"/>
      <c r="E171" s="168"/>
      <c r="F171" s="168"/>
      <c r="G171" s="168"/>
      <c r="H171" s="168"/>
      <c r="I171" s="169"/>
      <c r="J171" s="170"/>
      <c r="K171" s="170"/>
      <c r="L171" s="170"/>
      <c r="M171" s="170"/>
      <c r="N171" s="170"/>
      <c r="O171" s="88"/>
      <c r="P171" s="90"/>
    </row>
    <row r="172" spans="1:16" ht="17.25" customHeight="1" thickBot="1" x14ac:dyDescent="0.3">
      <c r="A172" s="96"/>
      <c r="B172" s="89"/>
      <c r="C172" s="167"/>
      <c r="D172" s="167"/>
      <c r="E172" s="168"/>
      <c r="F172" s="168"/>
      <c r="G172" s="168"/>
      <c r="H172" s="168"/>
      <c r="I172" s="171" t="s">
        <v>292</v>
      </c>
      <c r="J172" s="170"/>
      <c r="K172" s="170"/>
      <c r="L172" s="170"/>
      <c r="M172" s="170"/>
      <c r="N172" s="170"/>
      <c r="O172" s="88"/>
      <c r="P172" s="90"/>
    </row>
    <row r="173" spans="1:16" ht="15.75" thickBot="1" x14ac:dyDescent="0.3">
      <c r="A173" s="91">
        <v>291</v>
      </c>
      <c r="B173" s="91" t="s">
        <v>174</v>
      </c>
      <c r="C173" s="134" t="s">
        <v>276</v>
      </c>
      <c r="D173" s="130">
        <v>26.28</v>
      </c>
      <c r="E173" s="130">
        <v>30.42</v>
      </c>
      <c r="F173" s="130">
        <v>43.02</v>
      </c>
      <c r="G173" s="130">
        <v>611</v>
      </c>
      <c r="H173" s="130">
        <v>0.33</v>
      </c>
      <c r="I173" s="130">
        <v>0.69</v>
      </c>
      <c r="J173" s="130">
        <v>81</v>
      </c>
      <c r="K173" s="130">
        <v>0.13</v>
      </c>
      <c r="L173" s="130">
        <v>50.96</v>
      </c>
      <c r="M173" s="130">
        <v>263.41000000000003</v>
      </c>
      <c r="N173" s="130">
        <v>57.7</v>
      </c>
      <c r="O173" s="115">
        <v>2.44</v>
      </c>
      <c r="P173" s="90"/>
    </row>
    <row r="174" spans="1:16" ht="15.75" thickBot="1" x14ac:dyDescent="0.3">
      <c r="A174" s="91"/>
      <c r="B174" s="91"/>
      <c r="C174" s="131" t="s">
        <v>133</v>
      </c>
      <c r="D174" s="131" t="s">
        <v>134</v>
      </c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2"/>
      <c r="P174" s="90"/>
    </row>
    <row r="175" spans="1:16" ht="15.75" thickBot="1" x14ac:dyDescent="0.3">
      <c r="A175" s="91"/>
      <c r="B175" s="95" t="s">
        <v>175</v>
      </c>
      <c r="C175" s="133">
        <v>192</v>
      </c>
      <c r="D175" s="133">
        <v>135</v>
      </c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2"/>
      <c r="P175" s="90"/>
    </row>
    <row r="176" spans="1:16" ht="15.75" thickBot="1" x14ac:dyDescent="0.3">
      <c r="A176" s="91"/>
      <c r="B176" s="95" t="s">
        <v>146</v>
      </c>
      <c r="C176" s="133">
        <v>14.4</v>
      </c>
      <c r="D176" s="133">
        <v>12.6</v>
      </c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2"/>
      <c r="P176" s="90"/>
    </row>
    <row r="177" spans="1:16" ht="15.75" thickBot="1" x14ac:dyDescent="0.3">
      <c r="A177" s="91"/>
      <c r="B177" s="95" t="s">
        <v>145</v>
      </c>
      <c r="C177" s="133">
        <v>18</v>
      </c>
      <c r="D177" s="133">
        <v>14.4</v>
      </c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2"/>
      <c r="P177" s="90"/>
    </row>
    <row r="178" spans="1:16" ht="15.75" thickBot="1" x14ac:dyDescent="0.3">
      <c r="A178" s="91"/>
      <c r="B178" s="95" t="s">
        <v>144</v>
      </c>
      <c r="C178" s="133">
        <v>9</v>
      </c>
      <c r="D178" s="133">
        <v>9</v>
      </c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2"/>
      <c r="P178" s="90"/>
    </row>
    <row r="179" spans="1:16" ht="15.75" thickBot="1" x14ac:dyDescent="0.3">
      <c r="A179" s="91"/>
      <c r="B179" s="95" t="s">
        <v>176</v>
      </c>
      <c r="C179" s="133">
        <v>63</v>
      </c>
      <c r="D179" s="133">
        <v>63</v>
      </c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2"/>
      <c r="P179" s="90"/>
    </row>
    <row r="180" spans="1:16" ht="15.75" thickBot="1" x14ac:dyDescent="0.3">
      <c r="A180" s="91"/>
      <c r="B180" s="95" t="s">
        <v>119</v>
      </c>
      <c r="C180" s="133">
        <v>12.6</v>
      </c>
      <c r="D180" s="133">
        <v>12.6</v>
      </c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2"/>
      <c r="P180" s="90"/>
    </row>
    <row r="181" spans="1:16" ht="15.75" thickBot="1" x14ac:dyDescent="0.3">
      <c r="A181" s="91"/>
      <c r="B181" s="95" t="s">
        <v>177</v>
      </c>
      <c r="C181" s="133">
        <v>5</v>
      </c>
      <c r="D181" s="133">
        <v>5</v>
      </c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2"/>
      <c r="P181" s="90"/>
    </row>
    <row r="182" spans="1:16" ht="15.75" thickBot="1" x14ac:dyDescent="0.3">
      <c r="A182" s="91"/>
      <c r="B182" s="95" t="s">
        <v>178</v>
      </c>
      <c r="C182" s="95">
        <v>5</v>
      </c>
      <c r="D182" s="95">
        <v>5</v>
      </c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0"/>
    </row>
    <row r="183" spans="1:16" ht="26.25" thickBot="1" x14ac:dyDescent="0.3">
      <c r="A183" s="91" t="s">
        <v>160</v>
      </c>
      <c r="B183" s="91" t="s">
        <v>228</v>
      </c>
      <c r="C183" s="103" t="s">
        <v>222</v>
      </c>
      <c r="D183" s="91">
        <v>0.72</v>
      </c>
      <c r="E183" s="91">
        <v>0.12</v>
      </c>
      <c r="F183" s="91">
        <v>1.92</v>
      </c>
      <c r="G183" s="91">
        <v>19</v>
      </c>
      <c r="H183" s="91">
        <v>5.5E-2</v>
      </c>
      <c r="I183" s="91">
        <v>10.25</v>
      </c>
      <c r="J183" s="91"/>
      <c r="K183" s="91">
        <v>4.2999999999999997E-2</v>
      </c>
      <c r="L183" s="91">
        <v>23.2</v>
      </c>
      <c r="M183" s="91">
        <v>44.97</v>
      </c>
      <c r="N183" s="91">
        <v>20.75</v>
      </c>
      <c r="O183" s="91">
        <v>0.75</v>
      </c>
      <c r="P183" s="90"/>
    </row>
    <row r="184" spans="1:16" ht="15.75" thickBot="1" x14ac:dyDescent="0.3">
      <c r="A184" s="91"/>
      <c r="B184" s="91"/>
      <c r="C184" s="91" t="s">
        <v>133</v>
      </c>
      <c r="D184" s="91" t="s">
        <v>134</v>
      </c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0"/>
    </row>
    <row r="185" spans="1:16" ht="15.75" thickBot="1" x14ac:dyDescent="0.3">
      <c r="A185" s="95"/>
      <c r="B185" s="95" t="s">
        <v>163</v>
      </c>
      <c r="C185" s="95">
        <v>105</v>
      </c>
      <c r="D185" s="95">
        <v>100</v>
      </c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0"/>
    </row>
    <row r="186" spans="1:16" ht="15.75" thickBot="1" x14ac:dyDescent="0.3">
      <c r="A186" s="95"/>
      <c r="B186" s="95" t="s">
        <v>164</v>
      </c>
      <c r="C186" s="95">
        <v>105</v>
      </c>
      <c r="D186" s="95">
        <v>100</v>
      </c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0"/>
    </row>
    <row r="187" spans="1:16" ht="15.75" thickBot="1" x14ac:dyDescent="0.3">
      <c r="A187" s="95"/>
      <c r="B187" s="95" t="s">
        <v>162</v>
      </c>
      <c r="C187" s="95">
        <v>105</v>
      </c>
      <c r="D187" s="95">
        <v>100</v>
      </c>
      <c r="E187" s="91">
        <v>0.12</v>
      </c>
      <c r="F187" s="91">
        <v>2.16</v>
      </c>
      <c r="G187" s="91">
        <v>9.6</v>
      </c>
      <c r="H187" s="91">
        <v>5.5E-2</v>
      </c>
      <c r="I187" s="91">
        <v>10.25</v>
      </c>
      <c r="J187" s="91"/>
      <c r="K187" s="91">
        <v>4.2999999999999997E-2</v>
      </c>
      <c r="L187" s="91"/>
      <c r="M187" s="91"/>
      <c r="N187" s="91"/>
      <c r="O187" s="91"/>
      <c r="P187" s="90"/>
    </row>
    <row r="188" spans="1:16" ht="15.75" thickBot="1" x14ac:dyDescent="0.3">
      <c r="A188" s="95">
        <v>71</v>
      </c>
      <c r="B188" s="95" t="s">
        <v>165</v>
      </c>
      <c r="C188" s="95">
        <v>115</v>
      </c>
      <c r="D188" s="95">
        <v>100</v>
      </c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0"/>
    </row>
    <row r="189" spans="1:16" ht="15.75" thickBot="1" x14ac:dyDescent="0.3">
      <c r="A189" s="95"/>
      <c r="B189" s="95" t="s">
        <v>166</v>
      </c>
      <c r="C189" s="95">
        <v>115</v>
      </c>
      <c r="D189" s="95">
        <v>100</v>
      </c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0"/>
    </row>
    <row r="190" spans="1:16" ht="39" thickBot="1" x14ac:dyDescent="0.3">
      <c r="A190" s="91" t="s">
        <v>230</v>
      </c>
      <c r="B190" s="91" t="s">
        <v>231</v>
      </c>
      <c r="C190" s="91" t="s">
        <v>219</v>
      </c>
      <c r="D190" s="91">
        <v>3.7</v>
      </c>
      <c r="E190" s="91">
        <v>3.94</v>
      </c>
      <c r="F190" s="91">
        <v>26.2</v>
      </c>
      <c r="G190" s="91">
        <v>155.19999999999999</v>
      </c>
      <c r="H190" s="91">
        <v>2.7E-2</v>
      </c>
      <c r="I190" s="91">
        <v>0.373</v>
      </c>
      <c r="J190" s="91">
        <v>9.3330000000000002</v>
      </c>
      <c r="K190" s="91">
        <v>7.8E-2</v>
      </c>
      <c r="L190" s="91">
        <v>127.33</v>
      </c>
      <c r="M190" s="91">
        <v>85.465999999999994</v>
      </c>
      <c r="N190" s="91">
        <v>12.667</v>
      </c>
      <c r="O190" s="91">
        <v>0.08</v>
      </c>
      <c r="P190" s="90"/>
    </row>
    <row r="191" spans="1:16" ht="15.75" thickBot="1" x14ac:dyDescent="0.3">
      <c r="A191" s="91"/>
      <c r="B191" s="95"/>
      <c r="C191" s="91" t="s">
        <v>135</v>
      </c>
      <c r="D191" s="91" t="s">
        <v>136</v>
      </c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0"/>
    </row>
    <row r="192" spans="1:16" ht="15.75" thickBot="1" x14ac:dyDescent="0.3">
      <c r="A192" s="91">
        <v>382</v>
      </c>
      <c r="B192" s="95" t="s">
        <v>179</v>
      </c>
      <c r="C192" s="91">
        <v>4</v>
      </c>
      <c r="D192" s="91">
        <v>4</v>
      </c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0"/>
    </row>
    <row r="193" spans="1:16" ht="15.75" thickBot="1" x14ac:dyDescent="0.3">
      <c r="A193" s="91"/>
      <c r="B193" s="95" t="s">
        <v>130</v>
      </c>
      <c r="C193" s="91">
        <v>100</v>
      </c>
      <c r="D193" s="91">
        <v>100</v>
      </c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0"/>
    </row>
    <row r="194" spans="1:16" ht="15.75" thickBot="1" x14ac:dyDescent="0.3">
      <c r="A194" s="91"/>
      <c r="B194" s="95" t="s">
        <v>140</v>
      </c>
      <c r="C194" s="91">
        <v>20</v>
      </c>
      <c r="D194" s="91">
        <v>20</v>
      </c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0"/>
    </row>
    <row r="195" spans="1:16" ht="15.75" thickBot="1" x14ac:dyDescent="0.3">
      <c r="A195" s="91"/>
      <c r="B195" s="95" t="s">
        <v>129</v>
      </c>
      <c r="C195" s="91">
        <v>110</v>
      </c>
      <c r="D195" s="91">
        <v>110</v>
      </c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0"/>
    </row>
    <row r="196" spans="1:16" ht="15.75" thickBot="1" x14ac:dyDescent="0.3">
      <c r="A196" s="91">
        <v>383</v>
      </c>
      <c r="B196" s="95" t="s">
        <v>179</v>
      </c>
      <c r="C196" s="95">
        <v>4</v>
      </c>
      <c r="D196" s="95">
        <v>4</v>
      </c>
      <c r="E196" s="99"/>
      <c r="F196" s="95"/>
      <c r="G196" s="95"/>
      <c r="H196" s="95"/>
      <c r="I196" s="95"/>
      <c r="J196" s="95"/>
      <c r="K196" s="95"/>
      <c r="L196" s="91"/>
      <c r="M196" s="91"/>
      <c r="N196" s="91"/>
      <c r="O196" s="91"/>
      <c r="P196" s="90"/>
    </row>
    <row r="197" spans="1:16" ht="15.75" thickBot="1" x14ac:dyDescent="0.3">
      <c r="A197" s="91"/>
      <c r="B197" s="95" t="s">
        <v>180</v>
      </c>
      <c r="C197" s="95">
        <v>38</v>
      </c>
      <c r="D197" s="95">
        <v>38</v>
      </c>
      <c r="E197" s="99"/>
      <c r="F197" s="95"/>
      <c r="G197" s="95"/>
      <c r="H197" s="95"/>
      <c r="I197" s="95"/>
      <c r="J197" s="95"/>
      <c r="K197" s="95"/>
      <c r="L197" s="91"/>
      <c r="M197" s="91"/>
      <c r="N197" s="91"/>
      <c r="O197" s="91"/>
      <c r="P197" s="90"/>
    </row>
    <row r="198" spans="1:16" ht="15.75" thickBot="1" x14ac:dyDescent="0.3">
      <c r="A198" s="91"/>
      <c r="B198" s="95" t="s">
        <v>140</v>
      </c>
      <c r="C198" s="95">
        <v>3</v>
      </c>
      <c r="D198" s="95">
        <v>3</v>
      </c>
      <c r="E198" s="99"/>
      <c r="F198" s="95"/>
      <c r="G198" s="95"/>
      <c r="H198" s="95"/>
      <c r="I198" s="95"/>
      <c r="J198" s="95"/>
      <c r="K198" s="95"/>
      <c r="L198" s="91"/>
      <c r="M198" s="91"/>
      <c r="N198" s="91"/>
      <c r="O198" s="91"/>
      <c r="P198" s="90"/>
    </row>
    <row r="199" spans="1:16" ht="15.75" thickBot="1" x14ac:dyDescent="0.3">
      <c r="A199" s="91"/>
      <c r="B199" s="95" t="s">
        <v>129</v>
      </c>
      <c r="C199" s="95">
        <v>200</v>
      </c>
      <c r="D199" s="95">
        <v>200</v>
      </c>
      <c r="E199" s="99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0"/>
    </row>
    <row r="200" spans="1:16" ht="15.75" thickBot="1" x14ac:dyDescent="0.3">
      <c r="A200" s="91">
        <v>3</v>
      </c>
      <c r="B200" s="91" t="s">
        <v>181</v>
      </c>
      <c r="C200" s="91" t="s">
        <v>229</v>
      </c>
      <c r="D200" s="91">
        <v>5.9</v>
      </c>
      <c r="E200" s="91">
        <v>8.5</v>
      </c>
      <c r="F200" s="91">
        <v>14.2</v>
      </c>
      <c r="G200" s="91">
        <v>157</v>
      </c>
      <c r="H200" s="91">
        <v>0</v>
      </c>
      <c r="I200" s="91">
        <v>0.105</v>
      </c>
      <c r="J200" s="91">
        <v>39</v>
      </c>
      <c r="K200" s="91">
        <v>4.4999999999999998E-2</v>
      </c>
      <c r="L200" s="91">
        <v>132</v>
      </c>
      <c r="M200" s="91">
        <v>75</v>
      </c>
      <c r="N200" s="91">
        <v>5.25</v>
      </c>
      <c r="O200" s="91">
        <v>0.15</v>
      </c>
      <c r="P200" s="90"/>
    </row>
    <row r="201" spans="1:16" ht="15.75" thickBot="1" x14ac:dyDescent="0.3">
      <c r="A201" s="91"/>
      <c r="B201" s="95"/>
      <c r="C201" s="91" t="s">
        <v>135</v>
      </c>
      <c r="D201" s="91" t="s">
        <v>136</v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0"/>
    </row>
    <row r="202" spans="1:16" ht="15.75" thickBot="1" x14ac:dyDescent="0.3">
      <c r="A202" s="91"/>
      <c r="B202" s="95" t="s">
        <v>137</v>
      </c>
      <c r="C202" s="95">
        <v>16</v>
      </c>
      <c r="D202" s="95">
        <v>15</v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0"/>
    </row>
    <row r="203" spans="1:16" ht="15.75" thickBot="1" x14ac:dyDescent="0.3">
      <c r="A203" s="91"/>
      <c r="B203" s="95" t="s">
        <v>138</v>
      </c>
      <c r="C203" s="95">
        <v>5</v>
      </c>
      <c r="D203" s="95">
        <v>5</v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0"/>
    </row>
    <row r="204" spans="1:16" ht="17.25" customHeight="1" thickBot="1" x14ac:dyDescent="0.3">
      <c r="A204" s="91"/>
      <c r="B204" s="95" t="s">
        <v>15</v>
      </c>
      <c r="C204" s="95">
        <v>30</v>
      </c>
      <c r="D204" s="95">
        <v>30</v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0"/>
    </row>
    <row r="205" spans="1:16" ht="15.75" thickBot="1" x14ac:dyDescent="0.3">
      <c r="A205" s="91"/>
      <c r="B205" s="91" t="s">
        <v>154</v>
      </c>
      <c r="C205" s="103" t="s">
        <v>273</v>
      </c>
      <c r="D205" s="91">
        <v>1.3</v>
      </c>
      <c r="E205" s="91">
        <v>0.2</v>
      </c>
      <c r="F205" s="91">
        <v>8</v>
      </c>
      <c r="G205" s="91">
        <v>78</v>
      </c>
      <c r="H205" s="91">
        <v>9.5999999999999992E-3</v>
      </c>
      <c r="I205" s="91" t="s">
        <v>14</v>
      </c>
      <c r="J205" s="91" t="s">
        <v>14</v>
      </c>
      <c r="K205" s="91">
        <v>3.5999999999999997E-2</v>
      </c>
      <c r="L205" s="91">
        <v>13.8</v>
      </c>
      <c r="M205" s="91">
        <v>52.2</v>
      </c>
      <c r="N205" s="91">
        <v>19.8</v>
      </c>
      <c r="O205" s="91">
        <v>1.2</v>
      </c>
      <c r="P205" s="90"/>
    </row>
    <row r="206" spans="1:16" ht="15.75" thickBot="1" x14ac:dyDescent="0.3">
      <c r="A206" s="91"/>
      <c r="B206" s="91" t="s">
        <v>12</v>
      </c>
      <c r="C206" s="103" t="s">
        <v>273</v>
      </c>
      <c r="D206" s="91">
        <v>2.4</v>
      </c>
      <c r="E206" s="91">
        <v>0.4</v>
      </c>
      <c r="F206" s="91">
        <v>12.6</v>
      </c>
      <c r="G206" s="91">
        <v>85</v>
      </c>
      <c r="H206" s="91">
        <v>6.8000000000000005E-2</v>
      </c>
      <c r="I206" s="91" t="s">
        <v>14</v>
      </c>
      <c r="J206" s="91" t="s">
        <v>14</v>
      </c>
      <c r="K206" s="91">
        <v>2.7E-2</v>
      </c>
      <c r="L206" s="91">
        <v>16</v>
      </c>
      <c r="M206" s="91">
        <v>65</v>
      </c>
      <c r="N206" s="91">
        <v>19.2</v>
      </c>
      <c r="O206" s="91">
        <v>1.63</v>
      </c>
      <c r="P206" s="90"/>
    </row>
    <row r="207" spans="1:16" ht="15.75" thickBot="1" x14ac:dyDescent="0.3">
      <c r="A207" s="91"/>
      <c r="B207" s="89" t="s">
        <v>13</v>
      </c>
      <c r="C207" s="91">
        <v>630</v>
      </c>
      <c r="D207" s="91">
        <v>40.299999999999997</v>
      </c>
      <c r="E207" s="91">
        <v>43.58</v>
      </c>
      <c r="F207" s="91">
        <v>105.94</v>
      </c>
      <c r="G207" s="91">
        <f t="shared" ref="G207:O207" si="3">SUM(G173:G206)</f>
        <v>1114.8</v>
      </c>
      <c r="H207" s="91">
        <f t="shared" si="3"/>
        <v>0.54459999999999997</v>
      </c>
      <c r="I207" s="91">
        <f t="shared" si="3"/>
        <v>21.667999999999999</v>
      </c>
      <c r="J207" s="91">
        <f t="shared" si="3"/>
        <v>129.333</v>
      </c>
      <c r="K207" s="91">
        <f t="shared" si="3"/>
        <v>0.40199999999999997</v>
      </c>
      <c r="L207" s="91">
        <f t="shared" si="3"/>
        <v>363.29</v>
      </c>
      <c r="M207" s="91">
        <f t="shared" si="3"/>
        <v>586.04600000000005</v>
      </c>
      <c r="N207" s="91">
        <f t="shared" si="3"/>
        <v>135.36699999999999</v>
      </c>
      <c r="O207" s="91">
        <f t="shared" si="3"/>
        <v>6.25</v>
      </c>
      <c r="P207" s="90"/>
    </row>
    <row r="208" spans="1:16" ht="27" customHeight="1" thickBot="1" x14ac:dyDescent="0.3">
      <c r="A208" s="91"/>
      <c r="B208" s="91"/>
      <c r="C208" s="91"/>
      <c r="D208" s="91"/>
      <c r="E208" s="91"/>
      <c r="F208" s="91"/>
      <c r="G208" s="102" t="s">
        <v>196</v>
      </c>
      <c r="H208" s="91"/>
      <c r="I208" s="166" t="s">
        <v>294</v>
      </c>
      <c r="J208" s="91"/>
      <c r="K208" s="91"/>
      <c r="L208" s="91"/>
      <c r="M208" s="91"/>
      <c r="N208" s="91"/>
      <c r="O208" s="91"/>
      <c r="P208" s="90"/>
    </row>
    <row r="209" spans="1:16" ht="19.5" customHeight="1" thickBot="1" x14ac:dyDescent="0.3">
      <c r="A209" s="151">
        <v>340</v>
      </c>
      <c r="B209" s="151" t="s">
        <v>297</v>
      </c>
      <c r="C209" s="151">
        <v>110</v>
      </c>
      <c r="D209" s="151">
        <v>10</v>
      </c>
      <c r="E209" s="151">
        <v>16.7</v>
      </c>
      <c r="F209" s="151">
        <v>1.9</v>
      </c>
      <c r="G209" s="102">
        <v>199</v>
      </c>
      <c r="H209" s="151">
        <v>0.9</v>
      </c>
      <c r="I209" s="151">
        <v>0.28000000000000003</v>
      </c>
      <c r="J209" s="151">
        <v>11</v>
      </c>
      <c r="K209" s="151">
        <v>0.8</v>
      </c>
      <c r="L209" s="151">
        <v>51</v>
      </c>
      <c r="M209" s="151">
        <v>71.7</v>
      </c>
      <c r="N209" s="151">
        <v>19.7</v>
      </c>
      <c r="O209" s="151"/>
      <c r="P209" s="90"/>
    </row>
    <row r="210" spans="1:16" ht="16.5" customHeight="1" thickBot="1" x14ac:dyDescent="0.3">
      <c r="A210" s="151"/>
      <c r="B210" s="151"/>
      <c r="C210" s="151" t="s">
        <v>135</v>
      </c>
      <c r="D210" s="151" t="s">
        <v>136</v>
      </c>
      <c r="E210" s="151"/>
      <c r="F210" s="151"/>
      <c r="G210" s="102"/>
      <c r="H210" s="151"/>
      <c r="I210" s="151"/>
      <c r="J210" s="151"/>
      <c r="K210" s="151"/>
      <c r="L210" s="151"/>
      <c r="M210" s="151"/>
      <c r="N210" s="151"/>
      <c r="O210" s="151"/>
      <c r="P210" s="90"/>
    </row>
    <row r="211" spans="1:16" ht="14.25" customHeight="1" thickBot="1" x14ac:dyDescent="0.3">
      <c r="A211" s="151"/>
      <c r="B211" s="151" t="s">
        <v>298</v>
      </c>
      <c r="C211" s="151" t="s">
        <v>299</v>
      </c>
      <c r="D211" s="151">
        <v>80</v>
      </c>
      <c r="E211" s="151"/>
      <c r="F211" s="151"/>
      <c r="G211" s="102"/>
      <c r="H211" s="151"/>
      <c r="I211" s="151"/>
      <c r="J211" s="151"/>
      <c r="K211" s="151"/>
      <c r="L211" s="151"/>
      <c r="M211" s="151"/>
      <c r="N211" s="151"/>
      <c r="O211" s="151"/>
      <c r="P211" s="90"/>
    </row>
    <row r="212" spans="1:16" ht="13.5" customHeight="1" thickBot="1" x14ac:dyDescent="0.3">
      <c r="A212" s="151"/>
      <c r="B212" s="151" t="s">
        <v>300</v>
      </c>
      <c r="C212" s="151">
        <v>30</v>
      </c>
      <c r="D212" s="151">
        <v>30</v>
      </c>
      <c r="E212" s="151"/>
      <c r="F212" s="151"/>
      <c r="G212" s="102"/>
      <c r="H212" s="151"/>
      <c r="I212" s="151"/>
      <c r="J212" s="151"/>
      <c r="K212" s="151"/>
      <c r="L212" s="151"/>
      <c r="M212" s="151"/>
      <c r="N212" s="151"/>
      <c r="O212" s="151"/>
      <c r="P212" s="90"/>
    </row>
    <row r="213" spans="1:16" ht="15" customHeight="1" thickBot="1" x14ac:dyDescent="0.3">
      <c r="A213" s="151"/>
      <c r="B213" s="151" t="s">
        <v>301</v>
      </c>
      <c r="C213" s="151"/>
      <c r="D213" s="151">
        <v>110</v>
      </c>
      <c r="E213" s="151"/>
      <c r="F213" s="151"/>
      <c r="G213" s="102"/>
      <c r="H213" s="151"/>
      <c r="I213" s="151"/>
      <c r="J213" s="151"/>
      <c r="K213" s="151"/>
      <c r="L213" s="151"/>
      <c r="M213" s="151"/>
      <c r="N213" s="151"/>
      <c r="O213" s="151"/>
      <c r="P213" s="90"/>
    </row>
    <row r="214" spans="1:16" ht="19.5" customHeight="1" thickBot="1" x14ac:dyDescent="0.3">
      <c r="A214" s="151"/>
      <c r="B214" s="151" t="s">
        <v>291</v>
      </c>
      <c r="C214" s="151">
        <v>5</v>
      </c>
      <c r="D214" s="151">
        <v>5</v>
      </c>
      <c r="E214" s="151"/>
      <c r="F214" s="151"/>
      <c r="G214" s="102"/>
      <c r="H214" s="151"/>
      <c r="I214" s="151"/>
      <c r="J214" s="151"/>
      <c r="K214" s="151"/>
      <c r="L214" s="151"/>
      <c r="M214" s="151"/>
      <c r="N214" s="151"/>
      <c r="O214" s="151"/>
      <c r="P214" s="90"/>
    </row>
    <row r="215" spans="1:16" ht="16.5" customHeight="1" thickBot="1" x14ac:dyDescent="0.3">
      <c r="A215" s="151"/>
      <c r="B215" s="151" t="s">
        <v>302</v>
      </c>
      <c r="C215" s="151"/>
      <c r="D215" s="151">
        <v>105</v>
      </c>
      <c r="E215" s="151"/>
      <c r="F215" s="151"/>
      <c r="G215" s="102"/>
      <c r="H215" s="151"/>
      <c r="I215" s="151"/>
      <c r="J215" s="151"/>
      <c r="K215" s="151"/>
      <c r="L215" s="151"/>
      <c r="M215" s="151"/>
      <c r="N215" s="151"/>
      <c r="O215" s="151"/>
      <c r="P215" s="90"/>
    </row>
    <row r="216" spans="1:16" ht="15" customHeight="1" thickBot="1" x14ac:dyDescent="0.3">
      <c r="A216" s="151"/>
      <c r="B216" s="151" t="s">
        <v>291</v>
      </c>
      <c r="C216" s="151">
        <v>5</v>
      </c>
      <c r="D216" s="151">
        <v>5</v>
      </c>
      <c r="E216" s="151"/>
      <c r="F216" s="151"/>
      <c r="G216" s="102"/>
      <c r="H216" s="151"/>
      <c r="I216" s="151"/>
      <c r="J216" s="151"/>
      <c r="K216" s="151"/>
      <c r="L216" s="151"/>
      <c r="M216" s="151"/>
      <c r="N216" s="151"/>
      <c r="O216" s="151"/>
      <c r="P216" s="90"/>
    </row>
    <row r="217" spans="1:16" ht="15.75" thickBot="1" x14ac:dyDescent="0.3">
      <c r="A217" s="151">
        <v>73</v>
      </c>
      <c r="B217" s="151" t="s">
        <v>36</v>
      </c>
      <c r="C217" s="103" t="s">
        <v>221</v>
      </c>
      <c r="D217" s="151">
        <v>0.84</v>
      </c>
      <c r="E217" s="151">
        <v>2.88</v>
      </c>
      <c r="F217" s="151">
        <v>5.0999999999999996</v>
      </c>
      <c r="G217" s="151">
        <v>83</v>
      </c>
      <c r="H217" s="151">
        <v>2.8000000000000001E-2</v>
      </c>
      <c r="I217" s="151">
        <v>9.76</v>
      </c>
      <c r="J217" s="151" t="s">
        <v>14</v>
      </c>
      <c r="K217" s="151">
        <v>2.1999999999999999E-2</v>
      </c>
      <c r="L217" s="151">
        <v>11.21</v>
      </c>
      <c r="M217" s="151">
        <v>20.5</v>
      </c>
      <c r="N217" s="151">
        <v>9.76</v>
      </c>
      <c r="O217" s="151">
        <v>0.95</v>
      </c>
      <c r="P217" s="90"/>
    </row>
    <row r="218" spans="1:16" ht="27" customHeight="1" thickBot="1" x14ac:dyDescent="0.3">
      <c r="A218" s="151">
        <v>349</v>
      </c>
      <c r="B218" s="151" t="s">
        <v>151</v>
      </c>
      <c r="C218" s="151" t="s">
        <v>219</v>
      </c>
      <c r="D218" s="151">
        <v>0.08</v>
      </c>
      <c r="E218" s="151">
        <v>0</v>
      </c>
      <c r="F218" s="151">
        <v>21.82</v>
      </c>
      <c r="G218" s="151">
        <v>87.6</v>
      </c>
      <c r="H218" s="151">
        <v>8.0000000000000002E-3</v>
      </c>
      <c r="I218" s="151">
        <v>1.27</v>
      </c>
      <c r="J218" s="151" t="s">
        <v>14</v>
      </c>
      <c r="K218" s="151">
        <v>6.0000000000000001E-3</v>
      </c>
      <c r="L218" s="151">
        <v>10.28</v>
      </c>
      <c r="M218" s="151">
        <v>3.5</v>
      </c>
      <c r="N218" s="151">
        <v>3.2</v>
      </c>
      <c r="O218" s="151">
        <v>0.72</v>
      </c>
      <c r="P218" s="90"/>
    </row>
    <row r="219" spans="1:16" ht="18" customHeight="1" thickBot="1" x14ac:dyDescent="0.3">
      <c r="A219" s="151"/>
      <c r="B219" s="155"/>
      <c r="C219" s="151" t="s">
        <v>135</v>
      </c>
      <c r="D219" s="151" t="s">
        <v>136</v>
      </c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90"/>
    </row>
    <row r="220" spans="1:16" ht="27" customHeight="1" thickBot="1" x14ac:dyDescent="0.3">
      <c r="A220" s="151"/>
      <c r="B220" s="155" t="s">
        <v>152</v>
      </c>
      <c r="C220" s="155">
        <v>20</v>
      </c>
      <c r="D220" s="155">
        <v>20</v>
      </c>
      <c r="E220" s="155"/>
      <c r="F220" s="155"/>
      <c r="G220" s="151"/>
      <c r="H220" s="151"/>
      <c r="I220" s="151"/>
      <c r="J220" s="151"/>
      <c r="K220" s="151"/>
      <c r="L220" s="151"/>
      <c r="M220" s="151"/>
      <c r="N220" s="151"/>
      <c r="O220" s="151"/>
      <c r="P220" s="90"/>
    </row>
    <row r="221" spans="1:16" ht="19.5" customHeight="1" thickBot="1" x14ac:dyDescent="0.3">
      <c r="A221" s="151"/>
      <c r="B221" s="155" t="s">
        <v>129</v>
      </c>
      <c r="C221" s="155">
        <v>200</v>
      </c>
      <c r="D221" s="155">
        <v>200</v>
      </c>
      <c r="E221" s="155"/>
      <c r="F221" s="155"/>
      <c r="G221" s="151"/>
      <c r="H221" s="151"/>
      <c r="I221" s="151"/>
      <c r="J221" s="151"/>
      <c r="K221" s="151"/>
      <c r="L221" s="151"/>
      <c r="M221" s="151"/>
      <c r="N221" s="151"/>
      <c r="O221" s="151"/>
      <c r="P221" s="90"/>
    </row>
    <row r="222" spans="1:16" ht="19.5" customHeight="1" thickBot="1" x14ac:dyDescent="0.3">
      <c r="A222" s="151"/>
      <c r="B222" s="155" t="s">
        <v>140</v>
      </c>
      <c r="C222" s="155">
        <v>20</v>
      </c>
      <c r="D222" s="155">
        <v>20</v>
      </c>
      <c r="E222" s="155"/>
      <c r="F222" s="155"/>
      <c r="G222" s="151"/>
      <c r="H222" s="151"/>
      <c r="I222" s="151"/>
      <c r="J222" s="151"/>
      <c r="K222" s="151"/>
      <c r="L222" s="151"/>
      <c r="M222" s="151"/>
      <c r="N222" s="151"/>
      <c r="O222" s="151"/>
      <c r="P222" s="90"/>
    </row>
    <row r="223" spans="1:16" ht="15.75" customHeight="1" thickBot="1" x14ac:dyDescent="0.3">
      <c r="A223" s="151"/>
      <c r="B223" s="155" t="s">
        <v>153</v>
      </c>
      <c r="C223" s="155">
        <v>0.2</v>
      </c>
      <c r="D223" s="155">
        <v>0.2</v>
      </c>
      <c r="E223" s="155"/>
      <c r="F223" s="155"/>
      <c r="G223" s="151"/>
      <c r="H223" s="151"/>
      <c r="I223" s="151"/>
      <c r="J223" s="151"/>
      <c r="K223" s="151"/>
      <c r="L223" s="151"/>
      <c r="M223" s="151"/>
      <c r="N223" s="151"/>
      <c r="O223" s="151"/>
      <c r="P223" s="90"/>
    </row>
    <row r="224" spans="1:16" ht="21" customHeight="1" thickBot="1" x14ac:dyDescent="0.3">
      <c r="A224" s="88"/>
      <c r="B224" s="151" t="s">
        <v>12</v>
      </c>
      <c r="C224" s="129" t="s">
        <v>273</v>
      </c>
      <c r="D224" s="126">
        <v>2.4</v>
      </c>
      <c r="E224" s="126">
        <v>0.4</v>
      </c>
      <c r="F224" s="126">
        <v>12.6</v>
      </c>
      <c r="G224" s="126">
        <v>63.48</v>
      </c>
      <c r="H224" s="126">
        <v>6.8000000000000005E-2</v>
      </c>
      <c r="I224" s="126" t="s">
        <v>14</v>
      </c>
      <c r="J224" s="126" t="s">
        <v>14</v>
      </c>
      <c r="K224" s="126">
        <v>2.7E-2</v>
      </c>
      <c r="L224" s="126">
        <v>16</v>
      </c>
      <c r="M224" s="126">
        <v>65</v>
      </c>
      <c r="N224" s="126">
        <v>19.2</v>
      </c>
      <c r="O224" s="153">
        <v>1.63</v>
      </c>
      <c r="P224" s="90"/>
    </row>
    <row r="225" spans="1:16" ht="16.5" customHeight="1" thickBot="1" x14ac:dyDescent="0.3">
      <c r="A225" s="151"/>
      <c r="B225" s="89" t="s">
        <v>13</v>
      </c>
      <c r="C225" s="151"/>
      <c r="D225" s="151"/>
      <c r="E225" s="151"/>
      <c r="F225" s="151"/>
      <c r="G225" s="102"/>
      <c r="H225" s="151"/>
      <c r="I225" s="151"/>
      <c r="J225" s="151"/>
      <c r="K225" s="151"/>
      <c r="L225" s="151"/>
      <c r="M225" s="151"/>
      <c r="N225" s="151"/>
      <c r="O225" s="151"/>
      <c r="P225" s="90"/>
    </row>
    <row r="226" spans="1:16" ht="27" customHeight="1" thickBot="1" x14ac:dyDescent="0.3">
      <c r="A226" s="151"/>
      <c r="B226" s="151"/>
      <c r="C226" s="151"/>
      <c r="D226" s="151"/>
      <c r="E226" s="151"/>
      <c r="F226" s="151"/>
      <c r="G226" s="102"/>
      <c r="H226" s="151"/>
      <c r="I226" s="166" t="s">
        <v>303</v>
      </c>
      <c r="J226" s="151"/>
      <c r="K226" s="151"/>
      <c r="L226" s="151"/>
      <c r="M226" s="151"/>
      <c r="N226" s="151"/>
      <c r="O226" s="151"/>
      <c r="P226" s="90"/>
    </row>
    <row r="227" spans="1:16" ht="27" customHeight="1" thickBot="1" x14ac:dyDescent="0.3">
      <c r="A227" s="91">
        <v>260</v>
      </c>
      <c r="B227" s="91" t="s">
        <v>250</v>
      </c>
      <c r="C227" s="91" t="s">
        <v>274</v>
      </c>
      <c r="D227" s="91">
        <v>21.56</v>
      </c>
      <c r="E227" s="91">
        <v>8.9600000000000009</v>
      </c>
      <c r="F227" s="91">
        <v>5.18</v>
      </c>
      <c r="G227" s="91">
        <v>231</v>
      </c>
      <c r="H227" s="91">
        <v>0.02</v>
      </c>
      <c r="I227" s="91">
        <v>0.15</v>
      </c>
      <c r="J227" s="91">
        <v>20.8</v>
      </c>
      <c r="K227" s="91">
        <v>3.2000000000000001E-2</v>
      </c>
      <c r="L227" s="91">
        <v>12.88</v>
      </c>
      <c r="M227" s="91">
        <v>33.6</v>
      </c>
      <c r="N227" s="91">
        <v>7.72</v>
      </c>
      <c r="O227" s="91">
        <v>0.34</v>
      </c>
      <c r="P227" s="90"/>
    </row>
    <row r="228" spans="1:16" ht="15.75" thickBot="1" x14ac:dyDescent="0.3">
      <c r="A228" s="91"/>
      <c r="B228" s="91"/>
      <c r="C228" s="104" t="s">
        <v>133</v>
      </c>
      <c r="D228" s="104" t="s">
        <v>134</v>
      </c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0"/>
    </row>
    <row r="229" spans="1:16" ht="15.75" thickBot="1" x14ac:dyDescent="0.3">
      <c r="A229" s="91"/>
      <c r="B229" s="95" t="s">
        <v>248</v>
      </c>
      <c r="C229" s="95">
        <v>214</v>
      </c>
      <c r="D229" s="95">
        <v>157.80000000000001</v>
      </c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0"/>
    </row>
    <row r="230" spans="1:16" ht="15.75" thickBot="1" x14ac:dyDescent="0.3">
      <c r="A230" s="91"/>
      <c r="B230" s="107" t="s">
        <v>249</v>
      </c>
      <c r="C230" s="99">
        <v>173.3</v>
      </c>
      <c r="D230" s="99">
        <v>147.69999999999999</v>
      </c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0"/>
    </row>
    <row r="231" spans="1:16" ht="15.75" thickBot="1" x14ac:dyDescent="0.3">
      <c r="A231" s="91"/>
      <c r="B231" s="95" t="s">
        <v>119</v>
      </c>
      <c r="C231" s="95">
        <v>10</v>
      </c>
      <c r="D231" s="95">
        <v>10</v>
      </c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0"/>
    </row>
    <row r="232" spans="1:16" ht="15.75" thickBot="1" x14ac:dyDescent="0.3">
      <c r="A232" s="91"/>
      <c r="B232" s="95" t="s">
        <v>148</v>
      </c>
      <c r="C232" s="95">
        <v>2.4</v>
      </c>
      <c r="D232" s="95">
        <v>2.4</v>
      </c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0"/>
    </row>
    <row r="233" spans="1:16" ht="15.75" thickBot="1" x14ac:dyDescent="0.3">
      <c r="A233" s="91"/>
      <c r="B233" s="95" t="s">
        <v>146</v>
      </c>
      <c r="C233" s="95">
        <v>9.6</v>
      </c>
      <c r="D233" s="95">
        <v>8</v>
      </c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0"/>
    </row>
    <row r="234" spans="1:16" ht="15.75" thickBot="1" x14ac:dyDescent="0.3">
      <c r="A234" s="91"/>
      <c r="B234" s="95" t="s">
        <v>144</v>
      </c>
      <c r="C234" s="95">
        <v>6.4</v>
      </c>
      <c r="D234" s="95">
        <v>6.4</v>
      </c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0"/>
    </row>
    <row r="235" spans="1:16" ht="15.75" thickBot="1" x14ac:dyDescent="0.3">
      <c r="A235" s="91"/>
      <c r="B235" s="95" t="s">
        <v>168</v>
      </c>
      <c r="C235" s="95"/>
      <c r="D235" s="95">
        <v>40</v>
      </c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0"/>
    </row>
    <row r="236" spans="1:16" ht="15.75" thickBot="1" x14ac:dyDescent="0.3">
      <c r="A236" s="91"/>
      <c r="B236" s="95" t="s">
        <v>169</v>
      </c>
      <c r="C236" s="95"/>
      <c r="D236" s="95">
        <v>40</v>
      </c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0"/>
    </row>
    <row r="237" spans="1:16" ht="15.75" thickBot="1" x14ac:dyDescent="0.3">
      <c r="A237" s="91"/>
      <c r="B237" s="95" t="s">
        <v>121</v>
      </c>
      <c r="C237" s="95">
        <v>1.6</v>
      </c>
      <c r="D237" s="95">
        <v>1.6</v>
      </c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0"/>
    </row>
    <row r="238" spans="1:16" ht="15.75" thickBot="1" x14ac:dyDescent="0.3">
      <c r="A238" s="189">
        <v>302</v>
      </c>
      <c r="B238" s="189" t="s">
        <v>190</v>
      </c>
      <c r="C238" s="189" t="s">
        <v>277</v>
      </c>
      <c r="D238" s="189">
        <v>7.5</v>
      </c>
      <c r="E238" s="189">
        <v>6.3</v>
      </c>
      <c r="F238" s="189">
        <v>40.729999999999997</v>
      </c>
      <c r="G238" s="189">
        <v>299.5</v>
      </c>
      <c r="H238" s="189">
        <v>9.1999999999999998E-2</v>
      </c>
      <c r="I238" s="189">
        <v>0</v>
      </c>
      <c r="J238" s="189">
        <v>21</v>
      </c>
      <c r="K238" s="189">
        <v>3.6999999999999998E-2</v>
      </c>
      <c r="L238" s="189">
        <v>39.229999999999997</v>
      </c>
      <c r="M238" s="189">
        <v>164.4</v>
      </c>
      <c r="N238" s="189">
        <v>23.75</v>
      </c>
      <c r="O238" s="189">
        <v>0.87</v>
      </c>
      <c r="P238" s="90"/>
    </row>
    <row r="239" spans="1:16" ht="15.75" thickBot="1" x14ac:dyDescent="0.3">
      <c r="A239" s="189"/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90"/>
    </row>
    <row r="240" spans="1:16" ht="15.75" thickBot="1" x14ac:dyDescent="0.3">
      <c r="A240" s="91"/>
      <c r="B240" s="91"/>
      <c r="C240" s="104" t="s">
        <v>133</v>
      </c>
      <c r="D240" s="104" t="s">
        <v>134</v>
      </c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0"/>
    </row>
    <row r="241" spans="1:16" ht="15.75" thickBot="1" x14ac:dyDescent="0.3">
      <c r="A241" s="95"/>
      <c r="B241" s="95" t="s">
        <v>191</v>
      </c>
      <c r="C241" s="95">
        <v>75.099999999999994</v>
      </c>
      <c r="D241" s="95">
        <v>75.099999999999994</v>
      </c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0"/>
    </row>
    <row r="242" spans="1:16" ht="15.75" thickBot="1" x14ac:dyDescent="0.3">
      <c r="A242" s="95"/>
      <c r="B242" s="95" t="s">
        <v>138</v>
      </c>
      <c r="C242" s="95">
        <v>6</v>
      </c>
      <c r="D242" s="95">
        <v>6</v>
      </c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0"/>
    </row>
    <row r="243" spans="1:16" ht="15.75" thickBot="1" x14ac:dyDescent="0.3">
      <c r="A243" s="95"/>
      <c r="B243" s="95" t="s">
        <v>178</v>
      </c>
      <c r="C243" s="95">
        <v>3.6</v>
      </c>
      <c r="D243" s="95">
        <v>3.6</v>
      </c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0"/>
    </row>
    <row r="244" spans="1:16" ht="15.75" thickBot="1" x14ac:dyDescent="0.3">
      <c r="A244" s="95"/>
      <c r="B244" s="95" t="s">
        <v>129</v>
      </c>
      <c r="C244" s="95">
        <v>342</v>
      </c>
      <c r="D244" s="95">
        <v>342</v>
      </c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0"/>
    </row>
    <row r="245" spans="1:16" ht="39" thickBot="1" x14ac:dyDescent="0.3">
      <c r="A245" s="189" t="s">
        <v>170</v>
      </c>
      <c r="B245" s="91" t="s">
        <v>171</v>
      </c>
      <c r="C245" s="103" t="s">
        <v>278</v>
      </c>
      <c r="D245" s="91">
        <v>0.72</v>
      </c>
      <c r="E245" s="91">
        <v>0.12</v>
      </c>
      <c r="F245" s="91">
        <v>1.92</v>
      </c>
      <c r="G245" s="91">
        <v>19</v>
      </c>
      <c r="H245" s="91">
        <v>5.5E-2</v>
      </c>
      <c r="I245" s="91">
        <v>10.25</v>
      </c>
      <c r="J245" s="91" t="s">
        <v>14</v>
      </c>
      <c r="K245" s="91">
        <v>4.2999999999999997E-2</v>
      </c>
      <c r="L245" s="91">
        <v>23.2</v>
      </c>
      <c r="M245" s="91">
        <v>44.97</v>
      </c>
      <c r="N245" s="91">
        <v>20.75</v>
      </c>
      <c r="O245" s="91">
        <v>0.75</v>
      </c>
      <c r="P245" s="90"/>
    </row>
    <row r="246" spans="1:16" ht="26.25" thickBot="1" x14ac:dyDescent="0.3">
      <c r="A246" s="189"/>
      <c r="B246" s="91" t="s">
        <v>172</v>
      </c>
      <c r="C246" s="91">
        <v>100</v>
      </c>
      <c r="D246" s="91">
        <v>1.86</v>
      </c>
      <c r="E246" s="91">
        <v>2.64</v>
      </c>
      <c r="F246" s="91">
        <v>3.9</v>
      </c>
      <c r="G246" s="91">
        <v>46.8</v>
      </c>
      <c r="H246" s="91">
        <v>2.8000000000000001E-2</v>
      </c>
      <c r="I246" s="91">
        <v>10.029999999999999</v>
      </c>
      <c r="J246" s="91" t="s">
        <v>14</v>
      </c>
      <c r="K246" s="91">
        <v>2.1999999999999999E-2</v>
      </c>
      <c r="L246" s="91">
        <v>11.21</v>
      </c>
      <c r="M246" s="91">
        <v>20.77</v>
      </c>
      <c r="N246" s="91">
        <v>9.76</v>
      </c>
      <c r="O246" s="91">
        <v>0.45</v>
      </c>
      <c r="P246" s="90"/>
    </row>
    <row r="247" spans="1:16" ht="15.75" thickBot="1" x14ac:dyDescent="0.3">
      <c r="A247" s="91"/>
      <c r="B247" s="91"/>
      <c r="C247" s="91" t="s">
        <v>133</v>
      </c>
      <c r="D247" s="91" t="s">
        <v>134</v>
      </c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0"/>
    </row>
    <row r="248" spans="1:16" ht="15.75" thickBot="1" x14ac:dyDescent="0.3">
      <c r="A248" s="95"/>
      <c r="B248" s="95" t="s">
        <v>163</v>
      </c>
      <c r="C248" s="95">
        <v>105</v>
      </c>
      <c r="D248" s="95">
        <v>100</v>
      </c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0"/>
    </row>
    <row r="249" spans="1:16" ht="15.75" thickBot="1" x14ac:dyDescent="0.3">
      <c r="A249" s="95"/>
      <c r="B249" s="95" t="s">
        <v>164</v>
      </c>
      <c r="C249" s="95">
        <v>105</v>
      </c>
      <c r="D249" s="95">
        <v>100</v>
      </c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0"/>
    </row>
    <row r="250" spans="1:16" ht="15.75" thickBot="1" x14ac:dyDescent="0.3">
      <c r="A250" s="95"/>
      <c r="B250" s="95" t="s">
        <v>162</v>
      </c>
      <c r="C250" s="95">
        <v>105</v>
      </c>
      <c r="D250" s="95">
        <v>100</v>
      </c>
      <c r="E250" s="91">
        <v>0.12</v>
      </c>
      <c r="F250" s="91">
        <v>2.16</v>
      </c>
      <c r="G250" s="91">
        <v>9.6</v>
      </c>
      <c r="H250" s="91">
        <v>5.5E-2</v>
      </c>
      <c r="I250" s="91">
        <v>10.25</v>
      </c>
      <c r="J250" s="91"/>
      <c r="K250" s="91">
        <v>4.2999999999999997E-2</v>
      </c>
      <c r="L250" s="91"/>
      <c r="M250" s="91"/>
      <c r="N250" s="91"/>
      <c r="O250" s="91"/>
      <c r="P250" s="90"/>
    </row>
    <row r="251" spans="1:16" ht="15.75" thickBot="1" x14ac:dyDescent="0.3">
      <c r="A251" s="95">
        <v>71</v>
      </c>
      <c r="B251" s="95" t="s">
        <v>165</v>
      </c>
      <c r="C251" s="95">
        <v>115</v>
      </c>
      <c r="D251" s="95">
        <v>100</v>
      </c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0"/>
    </row>
    <row r="252" spans="1:16" ht="15.75" thickBot="1" x14ac:dyDescent="0.3">
      <c r="A252" s="95"/>
      <c r="B252" s="95" t="s">
        <v>166</v>
      </c>
      <c r="C252" s="95">
        <v>115</v>
      </c>
      <c r="D252" s="95">
        <v>100</v>
      </c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0"/>
    </row>
    <row r="253" spans="1:16" ht="26.25" thickBot="1" x14ac:dyDescent="0.3">
      <c r="A253" s="91"/>
      <c r="B253" s="95" t="s">
        <v>114</v>
      </c>
      <c r="C253" s="95">
        <v>154</v>
      </c>
      <c r="D253" s="95">
        <v>100</v>
      </c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0"/>
    </row>
    <row r="254" spans="1:16" ht="15.75" thickBot="1" x14ac:dyDescent="0.3">
      <c r="A254" s="91"/>
      <c r="B254" s="91" t="s">
        <v>154</v>
      </c>
      <c r="C254" s="128" t="s">
        <v>223</v>
      </c>
      <c r="D254" s="130">
        <v>1.95</v>
      </c>
      <c r="E254" s="130">
        <v>0.3</v>
      </c>
      <c r="F254" s="130">
        <v>12</v>
      </c>
      <c r="G254" s="130">
        <v>58.5</v>
      </c>
      <c r="H254" s="130">
        <v>0.14000000000000001</v>
      </c>
      <c r="I254" s="130" t="s">
        <v>14</v>
      </c>
      <c r="J254" s="130" t="s">
        <v>14</v>
      </c>
      <c r="K254" s="130">
        <v>0.05</v>
      </c>
      <c r="L254" s="130">
        <v>20.7</v>
      </c>
      <c r="M254" s="130">
        <v>78.3</v>
      </c>
      <c r="N254" s="130">
        <v>29.7</v>
      </c>
      <c r="O254" s="115">
        <v>1.8</v>
      </c>
      <c r="P254" s="90"/>
    </row>
    <row r="255" spans="1:16" ht="15.75" thickBot="1" x14ac:dyDescent="0.3">
      <c r="A255" s="91"/>
      <c r="B255" s="91" t="s">
        <v>12</v>
      </c>
      <c r="C255" s="128" t="s">
        <v>223</v>
      </c>
      <c r="D255" s="131">
        <v>2.4</v>
      </c>
      <c r="E255" s="131">
        <v>0.4</v>
      </c>
      <c r="F255" s="131">
        <v>12.6</v>
      </c>
      <c r="G255" s="131">
        <v>63.48</v>
      </c>
      <c r="H255" s="131">
        <v>6.8000000000000005E-2</v>
      </c>
      <c r="I255" s="131" t="s">
        <v>14</v>
      </c>
      <c r="J255" s="131" t="s">
        <v>14</v>
      </c>
      <c r="K255" s="131">
        <v>2.7E-2</v>
      </c>
      <c r="L255" s="131">
        <v>16</v>
      </c>
      <c r="M255" s="131">
        <v>65</v>
      </c>
      <c r="N255" s="131">
        <v>19.2</v>
      </c>
      <c r="O255" s="132">
        <v>1.63</v>
      </c>
      <c r="P255" s="90"/>
    </row>
    <row r="256" spans="1:16" ht="15.75" thickBot="1" x14ac:dyDescent="0.3">
      <c r="A256" s="89">
        <v>377</v>
      </c>
      <c r="B256" s="91" t="s">
        <v>173</v>
      </c>
      <c r="C256" s="97" t="s">
        <v>219</v>
      </c>
      <c r="D256" s="96">
        <v>1</v>
      </c>
      <c r="E256" s="96">
        <v>0</v>
      </c>
      <c r="F256" s="96">
        <v>24.4</v>
      </c>
      <c r="G256" s="96">
        <v>101.4</v>
      </c>
      <c r="H256" s="88">
        <v>0.18</v>
      </c>
      <c r="I256" s="88">
        <v>100</v>
      </c>
      <c r="J256" s="88">
        <v>20</v>
      </c>
      <c r="K256" s="88">
        <v>0.06</v>
      </c>
      <c r="L256" s="88">
        <v>22</v>
      </c>
      <c r="M256" s="88">
        <v>34</v>
      </c>
      <c r="N256" s="88">
        <v>22</v>
      </c>
      <c r="O256" s="88">
        <v>0.4</v>
      </c>
      <c r="P256" s="90"/>
    </row>
    <row r="257" spans="1:16" ht="16.5" customHeight="1" thickBot="1" x14ac:dyDescent="0.3">
      <c r="A257" s="91"/>
      <c r="B257" s="89" t="s">
        <v>13</v>
      </c>
      <c r="C257" s="91">
        <v>615</v>
      </c>
      <c r="D257" s="91">
        <v>35.130000000000003</v>
      </c>
      <c r="E257" s="91">
        <v>18.72</v>
      </c>
      <c r="F257" s="91">
        <v>98.99</v>
      </c>
      <c r="G257" s="91">
        <f t="shared" ref="G257:O257" si="4">SUM(G227:G256)</f>
        <v>829.28</v>
      </c>
      <c r="H257" s="91">
        <f t="shared" si="4"/>
        <v>0.63800000000000001</v>
      </c>
      <c r="I257" s="91">
        <f t="shared" si="4"/>
        <v>130.68</v>
      </c>
      <c r="J257" s="91">
        <f t="shared" si="4"/>
        <v>61.8</v>
      </c>
      <c r="K257" s="91">
        <f t="shared" si="4"/>
        <v>0.314</v>
      </c>
      <c r="L257" s="91">
        <f t="shared" si="4"/>
        <v>145.22000000000003</v>
      </c>
      <c r="M257" s="91">
        <f t="shared" si="4"/>
        <v>441.04</v>
      </c>
      <c r="N257" s="91">
        <f t="shared" si="4"/>
        <v>132.88</v>
      </c>
      <c r="O257" s="91">
        <f t="shared" si="4"/>
        <v>6.24</v>
      </c>
      <c r="P257" s="90"/>
    </row>
    <row r="258" spans="1:16" ht="27" customHeight="1" thickBot="1" x14ac:dyDescent="0.3">
      <c r="A258" s="91"/>
      <c r="B258" s="89"/>
      <c r="C258" s="91"/>
      <c r="D258" s="91"/>
      <c r="E258" s="91"/>
      <c r="F258" s="91"/>
      <c r="G258" s="102" t="s">
        <v>255</v>
      </c>
      <c r="H258" s="91"/>
      <c r="I258" s="102" t="s">
        <v>294</v>
      </c>
      <c r="J258" s="91"/>
      <c r="K258" s="91"/>
      <c r="L258" s="91"/>
      <c r="M258" s="91"/>
      <c r="N258" s="91"/>
      <c r="O258" s="91"/>
      <c r="P258" s="90"/>
    </row>
    <row r="259" spans="1:16" ht="27.75" customHeight="1" thickBot="1" x14ac:dyDescent="0.3">
      <c r="A259" s="157">
        <v>203</v>
      </c>
      <c r="B259" s="157" t="s">
        <v>149</v>
      </c>
      <c r="C259" s="157" t="s">
        <v>272</v>
      </c>
      <c r="D259" s="157">
        <v>5.4</v>
      </c>
      <c r="E259" s="157">
        <v>6.3</v>
      </c>
      <c r="F259" s="157">
        <v>36.6</v>
      </c>
      <c r="G259" s="157">
        <v>270</v>
      </c>
      <c r="H259" s="157">
        <v>4.9000000000000002E-2</v>
      </c>
      <c r="I259" s="157">
        <v>9.9000000000000005E-2</v>
      </c>
      <c r="J259" s="157">
        <v>51</v>
      </c>
      <c r="K259" s="157">
        <v>0.05</v>
      </c>
      <c r="L259" s="157">
        <v>75.08</v>
      </c>
      <c r="M259" s="157">
        <v>86.7</v>
      </c>
      <c r="N259" s="157">
        <v>22.74</v>
      </c>
      <c r="O259" s="157">
        <v>1.1000000000000001</v>
      </c>
      <c r="P259" s="90"/>
    </row>
    <row r="260" spans="1:16" ht="15" customHeight="1" thickBot="1" x14ac:dyDescent="0.3">
      <c r="A260" s="157"/>
      <c r="B260" s="157"/>
      <c r="C260" s="104" t="s">
        <v>135</v>
      </c>
      <c r="D260" s="104" t="s">
        <v>136</v>
      </c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90"/>
    </row>
    <row r="261" spans="1:16" ht="15.75" customHeight="1" thickBot="1" x14ac:dyDescent="0.3">
      <c r="A261" s="157"/>
      <c r="B261" s="161" t="s">
        <v>150</v>
      </c>
      <c r="C261" s="161">
        <v>63</v>
      </c>
      <c r="D261" s="161">
        <v>63</v>
      </c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90"/>
    </row>
    <row r="262" spans="1:16" ht="16.5" customHeight="1" thickBot="1" x14ac:dyDescent="0.3">
      <c r="A262" s="157"/>
      <c r="B262" s="161" t="s">
        <v>138</v>
      </c>
      <c r="C262" s="161">
        <v>10</v>
      </c>
      <c r="D262" s="161">
        <v>10</v>
      </c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90"/>
    </row>
    <row r="263" spans="1:16" ht="17.25" customHeight="1" thickBot="1" x14ac:dyDescent="0.3">
      <c r="A263" s="157"/>
      <c r="B263" s="161" t="s">
        <v>121</v>
      </c>
      <c r="C263" s="161">
        <v>3</v>
      </c>
      <c r="D263" s="161">
        <v>3</v>
      </c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90"/>
    </row>
    <row r="264" spans="1:16" ht="11.25" customHeight="1" thickBot="1" x14ac:dyDescent="0.3">
      <c r="A264" s="157"/>
      <c r="B264" s="161" t="s">
        <v>129</v>
      </c>
      <c r="C264" s="161">
        <v>380</v>
      </c>
      <c r="D264" s="161">
        <v>380</v>
      </c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90"/>
    </row>
    <row r="265" spans="1:16" ht="25.5" customHeight="1" thickBot="1" x14ac:dyDescent="0.3">
      <c r="A265" s="114">
        <v>295</v>
      </c>
      <c r="B265" s="158" t="s">
        <v>285</v>
      </c>
      <c r="C265" s="162" t="s">
        <v>286</v>
      </c>
      <c r="D265" s="158">
        <v>15.2</v>
      </c>
      <c r="E265" s="158">
        <v>22.6</v>
      </c>
      <c r="F265" s="158">
        <v>14.8</v>
      </c>
      <c r="G265" s="146">
        <v>162</v>
      </c>
      <c r="H265" s="158">
        <v>5.6000000000000001E-2</v>
      </c>
      <c r="I265" s="158" t="s">
        <v>14</v>
      </c>
      <c r="J265" s="158">
        <v>16.875</v>
      </c>
      <c r="K265" s="158">
        <v>0.12</v>
      </c>
      <c r="L265" s="158">
        <v>11.925000000000001</v>
      </c>
      <c r="M265" s="158">
        <v>98.438000000000002</v>
      </c>
      <c r="N265" s="158">
        <v>19.574999999999999</v>
      </c>
      <c r="O265" s="158">
        <v>1.0009999999999999</v>
      </c>
      <c r="P265" s="90"/>
    </row>
    <row r="266" spans="1:16" ht="13.5" customHeight="1" thickBot="1" x14ac:dyDescent="0.3">
      <c r="A266" s="157"/>
      <c r="B266" s="157"/>
      <c r="C266" s="104" t="s">
        <v>133</v>
      </c>
      <c r="D266" s="104" t="s">
        <v>134</v>
      </c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90"/>
    </row>
    <row r="267" spans="1:16" ht="18" customHeight="1" thickBot="1" x14ac:dyDescent="0.3">
      <c r="A267" s="157">
        <v>295</v>
      </c>
      <c r="B267" s="161" t="s">
        <v>189</v>
      </c>
      <c r="C267" s="161">
        <v>85</v>
      </c>
      <c r="D267" s="161">
        <v>50</v>
      </c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90"/>
    </row>
    <row r="268" spans="1:16" ht="15" customHeight="1" thickBot="1" x14ac:dyDescent="0.3">
      <c r="A268" s="157"/>
      <c r="B268" s="161" t="s">
        <v>118</v>
      </c>
      <c r="C268" s="161">
        <v>12</v>
      </c>
      <c r="D268" s="161">
        <v>12</v>
      </c>
      <c r="E268" s="161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90"/>
    </row>
    <row r="269" spans="1:16" ht="14.25" customHeight="1" thickBot="1" x14ac:dyDescent="0.3">
      <c r="A269" s="157"/>
      <c r="B269" s="161" t="s">
        <v>12</v>
      </c>
      <c r="C269" s="163">
        <v>1.1200000000000001</v>
      </c>
      <c r="D269" s="163">
        <v>1.1200000000000001</v>
      </c>
      <c r="E269" s="161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90"/>
    </row>
    <row r="270" spans="1:16" ht="13.5" customHeight="1" thickBot="1" x14ac:dyDescent="0.3">
      <c r="A270" s="157"/>
      <c r="B270" s="161" t="s">
        <v>119</v>
      </c>
      <c r="C270" s="161">
        <v>3</v>
      </c>
      <c r="D270" s="161">
        <v>3</v>
      </c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90"/>
    </row>
    <row r="271" spans="1:16" ht="13.5" customHeight="1" thickBot="1" x14ac:dyDescent="0.3">
      <c r="A271" s="157"/>
      <c r="B271" s="161" t="s">
        <v>120</v>
      </c>
      <c r="C271" s="161">
        <v>5</v>
      </c>
      <c r="D271" s="161">
        <v>5</v>
      </c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90"/>
    </row>
    <row r="272" spans="1:16" ht="13.5" customHeight="1" thickBot="1" x14ac:dyDescent="0.3">
      <c r="A272" s="157"/>
      <c r="B272" s="161" t="s">
        <v>121</v>
      </c>
      <c r="C272" s="163">
        <v>1.1200000000000001</v>
      </c>
      <c r="D272" s="163">
        <v>1.1200000000000001</v>
      </c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90"/>
    </row>
    <row r="273" spans="1:16" ht="13.5" customHeight="1" thickBot="1" x14ac:dyDescent="0.3">
      <c r="A273" s="96">
        <v>376</v>
      </c>
      <c r="B273" s="157" t="s">
        <v>17</v>
      </c>
      <c r="C273" s="97" t="s">
        <v>18</v>
      </c>
      <c r="D273" s="97">
        <v>0.1</v>
      </c>
      <c r="E273" s="97">
        <v>0</v>
      </c>
      <c r="F273" s="97">
        <v>15</v>
      </c>
      <c r="G273" s="97">
        <v>60</v>
      </c>
      <c r="H273" s="97"/>
      <c r="I273" s="94">
        <v>2.7E-2</v>
      </c>
      <c r="J273" s="89"/>
      <c r="K273" s="89"/>
      <c r="L273" s="89">
        <v>10.66</v>
      </c>
      <c r="M273" s="89">
        <v>2.13</v>
      </c>
      <c r="N273" s="89">
        <v>1.2</v>
      </c>
      <c r="O273" s="89">
        <v>0.25</v>
      </c>
      <c r="P273" s="90"/>
    </row>
    <row r="274" spans="1:16" ht="15.75" customHeight="1" thickBot="1" x14ac:dyDescent="0.3">
      <c r="A274" s="96"/>
      <c r="B274" s="161"/>
      <c r="C274" s="157" t="s">
        <v>135</v>
      </c>
      <c r="D274" s="157" t="s">
        <v>136</v>
      </c>
      <c r="E274" s="96"/>
      <c r="F274" s="96"/>
      <c r="G274" s="96"/>
      <c r="H274" s="96"/>
      <c r="I274" s="98"/>
      <c r="J274" s="88"/>
      <c r="K274" s="88"/>
      <c r="L274" s="88"/>
      <c r="M274" s="88"/>
      <c r="N274" s="88"/>
      <c r="O274" s="88"/>
      <c r="P274" s="90"/>
    </row>
    <row r="275" spans="1:16" ht="24.75" customHeight="1" thickBot="1" x14ac:dyDescent="0.3">
      <c r="A275" s="96"/>
      <c r="B275" s="161" t="s">
        <v>139</v>
      </c>
      <c r="C275" s="161">
        <v>0.5</v>
      </c>
      <c r="D275" s="161">
        <v>0.5</v>
      </c>
      <c r="E275" s="96"/>
      <c r="F275" s="96"/>
      <c r="G275" s="96"/>
      <c r="H275" s="96"/>
      <c r="I275" s="98"/>
      <c r="J275" s="88"/>
      <c r="K275" s="88"/>
      <c r="L275" s="88"/>
      <c r="M275" s="88"/>
      <c r="N275" s="88"/>
      <c r="O275" s="88"/>
      <c r="P275" s="90"/>
    </row>
    <row r="276" spans="1:16" ht="13.5" customHeight="1" thickBot="1" x14ac:dyDescent="0.3">
      <c r="A276" s="96"/>
      <c r="B276" s="161" t="s">
        <v>127</v>
      </c>
      <c r="C276" s="161">
        <v>54</v>
      </c>
      <c r="D276" s="161">
        <v>54</v>
      </c>
      <c r="E276" s="96"/>
      <c r="F276" s="96"/>
      <c r="G276" s="96"/>
      <c r="H276" s="96"/>
      <c r="I276" s="98"/>
      <c r="J276" s="88"/>
      <c r="K276" s="88"/>
      <c r="L276" s="88"/>
      <c r="M276" s="88"/>
      <c r="N276" s="88"/>
      <c r="O276" s="88"/>
      <c r="P276" s="90"/>
    </row>
    <row r="277" spans="1:16" ht="18" customHeight="1" thickBot="1" x14ac:dyDescent="0.3">
      <c r="A277" s="96"/>
      <c r="B277" s="161" t="s">
        <v>127</v>
      </c>
      <c r="C277" s="161">
        <v>150</v>
      </c>
      <c r="D277" s="161">
        <v>150</v>
      </c>
      <c r="E277" s="96"/>
      <c r="F277" s="96"/>
      <c r="G277" s="96"/>
      <c r="H277" s="96"/>
      <c r="I277" s="98"/>
      <c r="J277" s="88"/>
      <c r="K277" s="88"/>
      <c r="L277" s="88"/>
      <c r="M277" s="88"/>
      <c r="N277" s="88"/>
      <c r="O277" s="88"/>
      <c r="P277" s="90"/>
    </row>
    <row r="278" spans="1:16" ht="15.75" customHeight="1" thickBot="1" x14ac:dyDescent="0.3">
      <c r="A278" s="96"/>
      <c r="B278" s="161" t="s">
        <v>140</v>
      </c>
      <c r="C278" s="161">
        <v>15</v>
      </c>
      <c r="D278" s="161">
        <v>15</v>
      </c>
      <c r="E278" s="96"/>
      <c r="F278" s="96"/>
      <c r="G278" s="96"/>
      <c r="H278" s="96"/>
      <c r="I278" s="98"/>
      <c r="J278" s="88"/>
      <c r="K278" s="88"/>
      <c r="L278" s="88"/>
      <c r="M278" s="88"/>
      <c r="N278" s="88"/>
      <c r="O278" s="88"/>
      <c r="P278" s="90"/>
    </row>
    <row r="279" spans="1:16" ht="15" customHeight="1" thickBot="1" x14ac:dyDescent="0.3">
      <c r="A279" s="99"/>
      <c r="B279" s="157" t="s">
        <v>12</v>
      </c>
      <c r="C279" s="124" t="s">
        <v>257</v>
      </c>
      <c r="D279" s="159">
        <v>3.2</v>
      </c>
      <c r="E279" s="159">
        <v>0.53</v>
      </c>
      <c r="F279" s="159">
        <v>16.8</v>
      </c>
      <c r="G279" s="159">
        <v>84.64</v>
      </c>
      <c r="H279" s="159">
        <v>0.09</v>
      </c>
      <c r="I279" s="159" t="s">
        <v>14</v>
      </c>
      <c r="J279" s="159" t="s">
        <v>14</v>
      </c>
      <c r="K279" s="159">
        <v>0.03</v>
      </c>
      <c r="L279" s="159">
        <v>21.33</v>
      </c>
      <c r="M279" s="159">
        <v>86.66</v>
      </c>
      <c r="N279" s="159">
        <v>25.6</v>
      </c>
      <c r="O279" s="159">
        <v>2.17</v>
      </c>
      <c r="P279" s="90"/>
    </row>
    <row r="280" spans="1:16" ht="13.5" customHeight="1" thickBot="1" x14ac:dyDescent="0.3">
      <c r="A280" s="99"/>
      <c r="B280" s="94" t="s">
        <v>13</v>
      </c>
      <c r="C280" s="124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90"/>
    </row>
    <row r="281" spans="1:16" ht="18" customHeight="1" thickBot="1" x14ac:dyDescent="0.3">
      <c r="A281" s="99"/>
      <c r="B281" s="157"/>
      <c r="C281" s="124"/>
      <c r="D281" s="159"/>
      <c r="E281" s="159"/>
      <c r="F281" s="159"/>
      <c r="G281" s="159"/>
      <c r="H281" s="159"/>
      <c r="I281" s="173" t="s">
        <v>303</v>
      </c>
      <c r="J281" s="159"/>
      <c r="K281" s="159"/>
      <c r="L281" s="159"/>
      <c r="M281" s="159"/>
      <c r="N281" s="159"/>
      <c r="O281" s="159"/>
      <c r="P281" s="90"/>
    </row>
    <row r="282" spans="1:16" ht="16.5" customHeight="1" thickBot="1" x14ac:dyDescent="0.3">
      <c r="A282" s="91" t="s">
        <v>125</v>
      </c>
      <c r="B282" s="91" t="s">
        <v>182</v>
      </c>
      <c r="C282" s="91" t="s">
        <v>279</v>
      </c>
      <c r="D282" s="91">
        <v>7.4</v>
      </c>
      <c r="E282" s="91">
        <v>11.5</v>
      </c>
      <c r="F282" s="91">
        <v>38.4</v>
      </c>
      <c r="G282" s="91">
        <v>407</v>
      </c>
      <c r="H282" s="91">
        <v>0.06</v>
      </c>
      <c r="I282" s="91">
        <v>0.91</v>
      </c>
      <c r="J282" s="91">
        <v>30.6</v>
      </c>
      <c r="K282" s="91">
        <v>0.19600000000000001</v>
      </c>
      <c r="L282" s="91">
        <v>158.82400000000001</v>
      </c>
      <c r="M282" s="91">
        <v>137.464</v>
      </c>
      <c r="N282" s="91">
        <v>23.064</v>
      </c>
      <c r="O282" s="91">
        <v>0.25</v>
      </c>
      <c r="P282" s="90"/>
    </row>
    <row r="283" spans="1:16" ht="16.5" customHeight="1" thickBot="1" x14ac:dyDescent="0.3">
      <c r="A283" s="91"/>
      <c r="B283" s="91"/>
      <c r="C283" s="91" t="s">
        <v>133</v>
      </c>
      <c r="D283" s="91" t="s">
        <v>134</v>
      </c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0"/>
    </row>
    <row r="284" spans="1:16" ht="38.25" customHeight="1" thickBot="1" x14ac:dyDescent="0.3">
      <c r="A284" s="99"/>
      <c r="B284" s="95" t="s">
        <v>126</v>
      </c>
      <c r="C284" s="95">
        <v>48</v>
      </c>
      <c r="D284" s="95">
        <v>48</v>
      </c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0"/>
    </row>
    <row r="285" spans="1:16" ht="16.5" customHeight="1" thickBot="1" x14ac:dyDescent="0.3">
      <c r="A285" s="91"/>
      <c r="B285" s="95" t="s">
        <v>127</v>
      </c>
      <c r="C285" s="95">
        <v>88</v>
      </c>
      <c r="D285" s="95">
        <v>88</v>
      </c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0"/>
    </row>
    <row r="286" spans="1:16" ht="16.5" customHeight="1" thickBot="1" x14ac:dyDescent="0.3">
      <c r="A286" s="91"/>
      <c r="B286" s="95" t="s">
        <v>128</v>
      </c>
      <c r="C286" s="95">
        <v>39</v>
      </c>
      <c r="D286" s="95">
        <v>39</v>
      </c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0"/>
    </row>
    <row r="287" spans="1:16" ht="16.5" customHeight="1" thickBot="1" x14ac:dyDescent="0.3">
      <c r="A287" s="91"/>
      <c r="B287" s="95" t="s">
        <v>129</v>
      </c>
      <c r="C287" s="95">
        <v>94</v>
      </c>
      <c r="D287" s="95">
        <v>94</v>
      </c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0"/>
    </row>
    <row r="288" spans="1:16" ht="16.5" customHeight="1" thickBot="1" x14ac:dyDescent="0.3">
      <c r="A288" s="91"/>
      <c r="B288" s="95" t="s">
        <v>130</v>
      </c>
      <c r="C288" s="95">
        <v>125</v>
      </c>
      <c r="D288" s="95">
        <v>15</v>
      </c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0"/>
    </row>
    <row r="289" spans="1:16" ht="16.5" customHeight="1" thickBot="1" x14ac:dyDescent="0.3">
      <c r="A289" s="91"/>
      <c r="B289" s="95" t="s">
        <v>131</v>
      </c>
      <c r="C289" s="95">
        <v>7.5</v>
      </c>
      <c r="D289" s="95">
        <v>7.5</v>
      </c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0"/>
    </row>
    <row r="290" spans="1:16" ht="16.5" customHeight="1" thickBot="1" x14ac:dyDescent="0.3">
      <c r="A290" s="91"/>
      <c r="B290" s="95" t="s">
        <v>132</v>
      </c>
      <c r="C290" s="95">
        <v>12</v>
      </c>
      <c r="D290" s="95">
        <v>12</v>
      </c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0"/>
    </row>
    <row r="291" spans="1:16" ht="16.5" customHeight="1" thickBot="1" x14ac:dyDescent="0.3">
      <c r="A291" s="91"/>
      <c r="B291" s="95" t="s">
        <v>131</v>
      </c>
      <c r="C291" s="95">
        <v>12</v>
      </c>
      <c r="D291" s="95">
        <v>12</v>
      </c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0"/>
    </row>
    <row r="292" spans="1:16" ht="42.75" customHeight="1" thickBot="1" x14ac:dyDescent="0.3">
      <c r="A292" s="91">
        <v>225</v>
      </c>
      <c r="B292" s="91" t="s">
        <v>245</v>
      </c>
      <c r="C292" s="91" t="s">
        <v>115</v>
      </c>
      <c r="D292" s="91">
        <v>14.6</v>
      </c>
      <c r="E292" s="91">
        <v>10.8</v>
      </c>
      <c r="F292" s="91">
        <v>41</v>
      </c>
      <c r="G292" s="100" t="s">
        <v>183</v>
      </c>
      <c r="H292" s="91">
        <v>0.9</v>
      </c>
      <c r="I292" s="91">
        <v>0.28000000000000003</v>
      </c>
      <c r="J292" s="91">
        <v>11</v>
      </c>
      <c r="K292" s="91">
        <v>0.8</v>
      </c>
      <c r="L292" s="91">
        <v>51</v>
      </c>
      <c r="M292" s="91">
        <v>71.7</v>
      </c>
      <c r="N292" s="91">
        <v>19.7</v>
      </c>
      <c r="O292" s="91"/>
      <c r="P292" s="90"/>
    </row>
    <row r="293" spans="1:16" ht="16.5" customHeight="1" thickBot="1" x14ac:dyDescent="0.3">
      <c r="A293" s="91"/>
      <c r="B293" s="95"/>
      <c r="C293" s="104" t="s">
        <v>135</v>
      </c>
      <c r="D293" s="104" t="s">
        <v>136</v>
      </c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0"/>
    </row>
    <row r="294" spans="1:16" ht="16.5" customHeight="1" thickBot="1" x14ac:dyDescent="0.3">
      <c r="A294" s="91"/>
      <c r="B294" s="95" t="s">
        <v>148</v>
      </c>
      <c r="C294" s="95">
        <v>18</v>
      </c>
      <c r="D294" s="95">
        <v>18</v>
      </c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0"/>
    </row>
    <row r="295" spans="1:16" ht="16.5" customHeight="1" thickBot="1" x14ac:dyDescent="0.3">
      <c r="A295" s="91"/>
      <c r="B295" s="95" t="s">
        <v>119</v>
      </c>
      <c r="C295" s="95">
        <v>6</v>
      </c>
      <c r="D295" s="95">
        <v>6</v>
      </c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0"/>
    </row>
    <row r="296" spans="1:16" ht="16.5" customHeight="1" thickBot="1" x14ac:dyDescent="0.3">
      <c r="A296" s="91"/>
      <c r="B296" s="95" t="s">
        <v>140</v>
      </c>
      <c r="C296" s="95">
        <v>4</v>
      </c>
      <c r="D296" s="95">
        <v>4</v>
      </c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0"/>
    </row>
    <row r="297" spans="1:16" ht="16.5" customHeight="1" thickBot="1" x14ac:dyDescent="0.3">
      <c r="A297" s="91"/>
      <c r="B297" s="95" t="s">
        <v>184</v>
      </c>
      <c r="C297" s="95">
        <v>1.1000000000000001</v>
      </c>
      <c r="D297" s="95">
        <v>1.1000000000000001</v>
      </c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0"/>
    </row>
    <row r="298" spans="1:16" ht="24" customHeight="1" thickBot="1" x14ac:dyDescent="0.3">
      <c r="A298" s="91"/>
      <c r="B298" s="95" t="s">
        <v>232</v>
      </c>
      <c r="C298" s="108">
        <v>40</v>
      </c>
      <c r="D298" s="108">
        <v>40</v>
      </c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0"/>
    </row>
    <row r="299" spans="1:16" ht="16.5" customHeight="1" thickBot="1" x14ac:dyDescent="0.3">
      <c r="A299" s="91"/>
      <c r="B299" s="95" t="s">
        <v>185</v>
      </c>
      <c r="C299" s="95">
        <v>60</v>
      </c>
      <c r="D299" s="95">
        <v>50</v>
      </c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0"/>
    </row>
    <row r="300" spans="1:16" ht="16.5" customHeight="1" thickBot="1" x14ac:dyDescent="0.3">
      <c r="A300" s="91"/>
      <c r="B300" s="95" t="s">
        <v>186</v>
      </c>
      <c r="C300" s="95">
        <v>20</v>
      </c>
      <c r="D300" s="95">
        <v>20</v>
      </c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0"/>
    </row>
    <row r="301" spans="1:16" ht="16.5" customHeight="1" thickBot="1" x14ac:dyDescent="0.3">
      <c r="A301" s="91"/>
      <c r="B301" s="95" t="s">
        <v>187</v>
      </c>
      <c r="C301" s="95">
        <v>0.2</v>
      </c>
      <c r="D301" s="95">
        <v>8</v>
      </c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0"/>
    </row>
    <row r="302" spans="1:16" ht="15.75" thickBot="1" x14ac:dyDescent="0.3">
      <c r="A302" s="91"/>
      <c r="B302" s="91" t="s">
        <v>12</v>
      </c>
      <c r="C302" s="103" t="s">
        <v>273</v>
      </c>
      <c r="D302" s="91">
        <v>2.4</v>
      </c>
      <c r="E302" s="91">
        <v>0.4</v>
      </c>
      <c r="F302" s="91">
        <v>12.6</v>
      </c>
      <c r="G302" s="91">
        <v>85</v>
      </c>
      <c r="H302" s="91">
        <v>6.8000000000000005E-2</v>
      </c>
      <c r="I302" s="91" t="s">
        <v>14</v>
      </c>
      <c r="J302" s="91" t="s">
        <v>14</v>
      </c>
      <c r="K302" s="91">
        <v>2.7E-2</v>
      </c>
      <c r="L302" s="91">
        <v>16</v>
      </c>
      <c r="M302" s="91">
        <v>65</v>
      </c>
      <c r="N302" s="91">
        <v>19.2</v>
      </c>
      <c r="O302" s="91">
        <v>1.63</v>
      </c>
      <c r="P302" s="90"/>
    </row>
    <row r="303" spans="1:16" ht="15.75" thickBot="1" x14ac:dyDescent="0.3">
      <c r="A303" s="97">
        <v>376</v>
      </c>
      <c r="B303" s="89" t="s">
        <v>17</v>
      </c>
      <c r="C303" s="97" t="s">
        <v>18</v>
      </c>
      <c r="D303" s="97">
        <v>0.1</v>
      </c>
      <c r="E303" s="97">
        <v>0</v>
      </c>
      <c r="F303" s="97">
        <v>15</v>
      </c>
      <c r="G303" s="97">
        <v>60</v>
      </c>
      <c r="H303" s="97"/>
      <c r="I303" s="94">
        <v>2.7E-2</v>
      </c>
      <c r="J303" s="89"/>
      <c r="K303" s="89"/>
      <c r="L303" s="89">
        <v>10.66</v>
      </c>
      <c r="M303" s="89">
        <v>2.13</v>
      </c>
      <c r="N303" s="89">
        <v>1.2</v>
      </c>
      <c r="O303" s="89">
        <v>0.25</v>
      </c>
      <c r="P303" s="90"/>
    </row>
    <row r="304" spans="1:16" ht="15.75" thickBot="1" x14ac:dyDescent="0.3">
      <c r="A304" s="96"/>
      <c r="B304" s="95"/>
      <c r="C304" s="91" t="s">
        <v>135</v>
      </c>
      <c r="D304" s="91" t="s">
        <v>136</v>
      </c>
      <c r="E304" s="96"/>
      <c r="F304" s="96"/>
      <c r="G304" s="96"/>
      <c r="H304" s="96"/>
      <c r="I304" s="98"/>
      <c r="J304" s="88"/>
      <c r="K304" s="88"/>
      <c r="L304" s="88"/>
      <c r="M304" s="88"/>
      <c r="N304" s="88"/>
      <c r="O304" s="88"/>
      <c r="P304" s="90"/>
    </row>
    <row r="305" spans="1:16" ht="26.25" thickBot="1" x14ac:dyDescent="0.3">
      <c r="A305" s="96"/>
      <c r="B305" s="95" t="s">
        <v>139</v>
      </c>
      <c r="C305" s="95">
        <v>0.5</v>
      </c>
      <c r="D305" s="95">
        <v>0.5</v>
      </c>
      <c r="E305" s="96"/>
      <c r="F305" s="96"/>
      <c r="G305" s="96"/>
      <c r="H305" s="96"/>
      <c r="I305" s="98"/>
      <c r="J305" s="88"/>
      <c r="K305" s="88"/>
      <c r="L305" s="88"/>
      <c r="M305" s="88"/>
      <c r="N305" s="88"/>
      <c r="O305" s="88"/>
      <c r="P305" s="90"/>
    </row>
    <row r="306" spans="1:16" ht="15.75" thickBot="1" x14ac:dyDescent="0.3">
      <c r="A306" s="96"/>
      <c r="B306" s="95" t="s">
        <v>127</v>
      </c>
      <c r="C306" s="95">
        <v>54</v>
      </c>
      <c r="D306" s="95">
        <v>54</v>
      </c>
      <c r="E306" s="96"/>
      <c r="F306" s="96"/>
      <c r="G306" s="96"/>
      <c r="H306" s="96"/>
      <c r="I306" s="98"/>
      <c r="J306" s="88"/>
      <c r="K306" s="88"/>
      <c r="L306" s="88"/>
      <c r="M306" s="88"/>
      <c r="N306" s="88"/>
      <c r="O306" s="88"/>
      <c r="P306" s="90"/>
    </row>
    <row r="307" spans="1:16" ht="15.75" thickBot="1" x14ac:dyDescent="0.3">
      <c r="A307" s="96"/>
      <c r="B307" s="95" t="s">
        <v>127</v>
      </c>
      <c r="C307" s="95">
        <v>150</v>
      </c>
      <c r="D307" s="95">
        <v>150</v>
      </c>
      <c r="E307" s="96"/>
      <c r="F307" s="96"/>
      <c r="G307" s="96"/>
      <c r="H307" s="96"/>
      <c r="I307" s="98"/>
      <c r="J307" s="88"/>
      <c r="K307" s="88"/>
      <c r="L307" s="88"/>
      <c r="M307" s="88"/>
      <c r="N307" s="88"/>
      <c r="O307" s="88"/>
      <c r="P307" s="90"/>
    </row>
    <row r="308" spans="1:16" ht="15.75" thickBot="1" x14ac:dyDescent="0.3">
      <c r="A308" s="96"/>
      <c r="B308" s="95" t="s">
        <v>140</v>
      </c>
      <c r="C308" s="95">
        <v>15</v>
      </c>
      <c r="D308" s="95">
        <v>15</v>
      </c>
      <c r="E308" s="96"/>
      <c r="F308" s="96"/>
      <c r="G308" s="96"/>
      <c r="H308" s="96"/>
      <c r="I308" s="98"/>
      <c r="J308" s="88"/>
      <c r="K308" s="88"/>
      <c r="L308" s="88"/>
      <c r="M308" s="88"/>
      <c r="N308" s="88"/>
      <c r="O308" s="88"/>
      <c r="P308" s="90"/>
    </row>
    <row r="309" spans="1:16" ht="26.25" thickBot="1" x14ac:dyDescent="0.3">
      <c r="A309" s="96"/>
      <c r="B309" s="91" t="s">
        <v>251</v>
      </c>
      <c r="C309" s="91" t="s">
        <v>221</v>
      </c>
      <c r="D309" s="91">
        <v>1.5</v>
      </c>
      <c r="E309" s="91">
        <v>0</v>
      </c>
      <c r="F309" s="91">
        <v>23.6</v>
      </c>
      <c r="G309" s="91">
        <v>200</v>
      </c>
      <c r="H309" s="91">
        <v>0.04</v>
      </c>
      <c r="I309" s="91" t="s">
        <v>14</v>
      </c>
      <c r="J309" s="91" t="s">
        <v>14</v>
      </c>
      <c r="K309" s="91">
        <v>0.02</v>
      </c>
      <c r="L309" s="91">
        <v>31</v>
      </c>
      <c r="M309" s="91">
        <v>1.2</v>
      </c>
      <c r="N309" s="91">
        <v>12</v>
      </c>
      <c r="O309" s="91">
        <v>0.3</v>
      </c>
      <c r="P309" s="90"/>
    </row>
    <row r="310" spans="1:16" ht="15.75" thickBot="1" x14ac:dyDescent="0.3">
      <c r="A310" s="109"/>
      <c r="B310" s="89" t="s">
        <v>13</v>
      </c>
      <c r="C310" s="142">
        <v>695</v>
      </c>
      <c r="D310" s="101">
        <v>26</v>
      </c>
      <c r="E310" s="101">
        <v>22.7</v>
      </c>
      <c r="F310" s="101">
        <v>130.6</v>
      </c>
      <c r="G310" s="101" t="s">
        <v>262</v>
      </c>
      <c r="H310" s="101">
        <f t="shared" ref="H310:O310" si="5">SUM(H282:H309)</f>
        <v>1.0680000000000001</v>
      </c>
      <c r="I310" s="101">
        <f t="shared" si="5"/>
        <v>1.2169999999999999</v>
      </c>
      <c r="J310" s="101">
        <f t="shared" si="5"/>
        <v>41.6</v>
      </c>
      <c r="K310" s="101">
        <f t="shared" si="5"/>
        <v>1.0429999999999999</v>
      </c>
      <c r="L310" s="101">
        <f t="shared" si="5"/>
        <v>267.48400000000004</v>
      </c>
      <c r="M310" s="101">
        <f t="shared" si="5"/>
        <v>277.49399999999997</v>
      </c>
      <c r="N310" s="101">
        <f t="shared" si="5"/>
        <v>75.164000000000001</v>
      </c>
      <c r="O310" s="101">
        <f t="shared" si="5"/>
        <v>2.4299999999999997</v>
      </c>
      <c r="P310" s="90"/>
    </row>
    <row r="311" spans="1:16" ht="17.25" customHeight="1" thickBot="1" x14ac:dyDescent="0.3">
      <c r="A311" s="96"/>
      <c r="B311" s="88"/>
      <c r="C311" s="96"/>
      <c r="D311" s="111"/>
      <c r="E311" s="111"/>
      <c r="F311" s="111"/>
      <c r="G311" s="102" t="s">
        <v>254</v>
      </c>
      <c r="H311" s="111"/>
      <c r="I311" s="174" t="s">
        <v>294</v>
      </c>
      <c r="J311" s="111"/>
      <c r="K311" s="111"/>
      <c r="L311" s="111"/>
      <c r="M311" s="111"/>
      <c r="N311" s="111"/>
      <c r="O311" s="111"/>
      <c r="P311" s="90"/>
    </row>
    <row r="312" spans="1:16" ht="21" customHeight="1" thickBot="1" x14ac:dyDescent="0.3">
      <c r="A312" s="101">
        <v>340</v>
      </c>
      <c r="B312" s="112" t="s">
        <v>297</v>
      </c>
      <c r="C312" s="157">
        <v>110</v>
      </c>
      <c r="D312" s="165">
        <v>10</v>
      </c>
      <c r="E312" s="157">
        <v>16.7</v>
      </c>
      <c r="F312" s="157">
        <v>1.9</v>
      </c>
      <c r="G312" s="102">
        <v>199</v>
      </c>
      <c r="H312" s="164">
        <v>0.9</v>
      </c>
      <c r="I312" s="164">
        <v>0.28000000000000003</v>
      </c>
      <c r="J312" s="164">
        <v>11</v>
      </c>
      <c r="K312" s="164">
        <v>0.8</v>
      </c>
      <c r="L312" s="164">
        <v>51</v>
      </c>
      <c r="M312" s="164">
        <v>71.7</v>
      </c>
      <c r="N312" s="164">
        <v>19.7</v>
      </c>
      <c r="O312" s="160"/>
      <c r="P312" s="90"/>
    </row>
    <row r="313" spans="1:16" ht="16.5" customHeight="1" thickBot="1" x14ac:dyDescent="0.3">
      <c r="A313" s="101"/>
      <c r="B313" s="105"/>
      <c r="C313" s="157" t="s">
        <v>135</v>
      </c>
      <c r="D313" s="157" t="s">
        <v>136</v>
      </c>
      <c r="E313" s="157"/>
      <c r="F313" s="157"/>
      <c r="G313" s="102"/>
      <c r="H313" s="164"/>
      <c r="I313" s="164"/>
      <c r="J313" s="164"/>
      <c r="K313" s="164"/>
      <c r="L313" s="164"/>
      <c r="M313" s="164"/>
      <c r="N313" s="164"/>
      <c r="O313" s="160"/>
      <c r="P313" s="90"/>
    </row>
    <row r="314" spans="1:16" ht="16.5" customHeight="1" thickBot="1" x14ac:dyDescent="0.3">
      <c r="A314" s="101"/>
      <c r="B314" s="105" t="s">
        <v>298</v>
      </c>
      <c r="C314" s="183" t="s">
        <v>299</v>
      </c>
      <c r="D314" s="183">
        <v>80</v>
      </c>
      <c r="E314" s="183"/>
      <c r="F314" s="183"/>
      <c r="G314" s="102"/>
      <c r="H314" s="164"/>
      <c r="I314" s="164"/>
      <c r="J314" s="164"/>
      <c r="K314" s="164"/>
      <c r="L314" s="164"/>
      <c r="M314" s="164"/>
      <c r="N314" s="164"/>
      <c r="O314" s="184"/>
      <c r="P314" s="90"/>
    </row>
    <row r="315" spans="1:16" ht="16.5" customHeight="1" thickBot="1" x14ac:dyDescent="0.3">
      <c r="A315" s="101"/>
      <c r="B315" s="105" t="s">
        <v>300</v>
      </c>
      <c r="C315" s="183">
        <v>30</v>
      </c>
      <c r="D315" s="183">
        <v>30</v>
      </c>
      <c r="E315" s="183"/>
      <c r="F315" s="183"/>
      <c r="G315" s="102"/>
      <c r="H315" s="164"/>
      <c r="I315" s="164"/>
      <c r="J315" s="164"/>
      <c r="K315" s="164"/>
      <c r="L315" s="164"/>
      <c r="M315" s="164"/>
      <c r="N315" s="164"/>
      <c r="O315" s="184"/>
      <c r="P315" s="90"/>
    </row>
    <row r="316" spans="1:16" ht="15.75" customHeight="1" thickBot="1" x14ac:dyDescent="0.3">
      <c r="A316" s="101"/>
      <c r="B316" s="105" t="s">
        <v>301</v>
      </c>
      <c r="C316" s="183"/>
      <c r="D316" s="183">
        <v>110</v>
      </c>
      <c r="E316" s="183"/>
      <c r="F316" s="183"/>
      <c r="G316" s="102"/>
      <c r="H316" s="164"/>
      <c r="I316" s="164"/>
      <c r="J316" s="164"/>
      <c r="K316" s="164"/>
      <c r="L316" s="164"/>
      <c r="M316" s="164"/>
      <c r="N316" s="164"/>
      <c r="O316" s="184"/>
      <c r="P316" s="90"/>
    </row>
    <row r="317" spans="1:16" ht="16.5" customHeight="1" thickBot="1" x14ac:dyDescent="0.3">
      <c r="A317" s="101"/>
      <c r="B317" s="105" t="s">
        <v>291</v>
      </c>
      <c r="C317" s="183">
        <v>5</v>
      </c>
      <c r="D317" s="183">
        <v>5</v>
      </c>
      <c r="E317" s="183"/>
      <c r="F317" s="183"/>
      <c r="G317" s="102"/>
      <c r="H317" s="164"/>
      <c r="I317" s="164"/>
      <c r="J317" s="164"/>
      <c r="K317" s="164"/>
      <c r="L317" s="164"/>
      <c r="M317" s="164"/>
      <c r="N317" s="164"/>
      <c r="O317" s="184"/>
      <c r="P317" s="90"/>
    </row>
    <row r="318" spans="1:16" ht="13.5" customHeight="1" thickBot="1" x14ac:dyDescent="0.3">
      <c r="A318" s="101"/>
      <c r="B318" s="105" t="s">
        <v>302</v>
      </c>
      <c r="C318" s="183"/>
      <c r="D318" s="183">
        <v>105</v>
      </c>
      <c r="E318" s="183"/>
      <c r="F318" s="183"/>
      <c r="G318" s="102"/>
      <c r="H318" s="164"/>
      <c r="I318" s="164"/>
      <c r="J318" s="164"/>
      <c r="K318" s="164"/>
      <c r="L318" s="164"/>
      <c r="M318" s="164"/>
      <c r="N318" s="164"/>
      <c r="O318" s="184"/>
      <c r="P318" s="90"/>
    </row>
    <row r="319" spans="1:16" ht="16.5" customHeight="1" thickBot="1" x14ac:dyDescent="0.3">
      <c r="A319" s="101"/>
      <c r="B319" s="105" t="s">
        <v>291</v>
      </c>
      <c r="C319" s="183">
        <v>5</v>
      </c>
      <c r="D319" s="183">
        <v>5</v>
      </c>
      <c r="E319" s="183"/>
      <c r="F319" s="183"/>
      <c r="G319" s="102"/>
      <c r="H319" s="164"/>
      <c r="I319" s="164"/>
      <c r="J319" s="164"/>
      <c r="K319" s="164"/>
      <c r="L319" s="164"/>
      <c r="M319" s="164"/>
      <c r="N319" s="164"/>
      <c r="O319" s="184"/>
      <c r="P319" s="90"/>
    </row>
    <row r="320" spans="1:16" ht="15" customHeight="1" thickBot="1" x14ac:dyDescent="0.3">
      <c r="A320" s="101">
        <v>73</v>
      </c>
      <c r="B320" s="105" t="s">
        <v>36</v>
      </c>
      <c r="C320" s="157" t="s">
        <v>221</v>
      </c>
      <c r="D320" s="157">
        <v>0.84</v>
      </c>
      <c r="E320" s="157">
        <v>2.88</v>
      </c>
      <c r="F320" s="157">
        <v>5.0999999999999996</v>
      </c>
      <c r="G320" s="102">
        <v>83</v>
      </c>
      <c r="H320" s="164">
        <v>2.8000000000000001E-2</v>
      </c>
      <c r="I320" s="164">
        <v>9.76</v>
      </c>
      <c r="J320" s="164" t="s">
        <v>14</v>
      </c>
      <c r="K320" s="164">
        <v>2.1999999999999999E-2</v>
      </c>
      <c r="L320" s="164">
        <v>11.21</v>
      </c>
      <c r="M320" s="164">
        <v>20.5</v>
      </c>
      <c r="N320" s="164">
        <v>9.76</v>
      </c>
      <c r="O320" s="160">
        <v>0.95</v>
      </c>
      <c r="P320" s="90"/>
    </row>
    <row r="321" spans="1:16" ht="18" customHeight="1" thickBot="1" x14ac:dyDescent="0.3">
      <c r="A321" s="157">
        <v>377</v>
      </c>
      <c r="B321" s="157" t="s">
        <v>11</v>
      </c>
      <c r="C321" s="157" t="s">
        <v>226</v>
      </c>
      <c r="D321" s="157">
        <v>0.2</v>
      </c>
      <c r="E321" s="157">
        <v>0</v>
      </c>
      <c r="F321" s="157">
        <v>16</v>
      </c>
      <c r="G321" s="157">
        <v>65</v>
      </c>
      <c r="H321" s="157">
        <v>0</v>
      </c>
      <c r="I321" s="157">
        <v>3.1440000000000001</v>
      </c>
      <c r="J321" s="157">
        <v>0</v>
      </c>
      <c r="K321" s="157">
        <v>0</v>
      </c>
      <c r="L321" s="157">
        <v>14.222</v>
      </c>
      <c r="M321" s="157">
        <v>4.444</v>
      </c>
      <c r="N321" s="157">
        <v>2.444</v>
      </c>
      <c r="O321" s="157">
        <v>0.35499999999999998</v>
      </c>
      <c r="P321" s="90"/>
    </row>
    <row r="322" spans="1:16" ht="15" customHeight="1" thickBot="1" x14ac:dyDescent="0.3">
      <c r="A322" s="157"/>
      <c r="B322" s="157"/>
      <c r="C322" s="104" t="s">
        <v>133</v>
      </c>
      <c r="D322" s="104" t="s">
        <v>134</v>
      </c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90"/>
    </row>
    <row r="323" spans="1:16" ht="12.75" customHeight="1" thickBot="1" x14ac:dyDescent="0.3">
      <c r="A323" s="157"/>
      <c r="B323" s="161" t="s">
        <v>139</v>
      </c>
      <c r="C323" s="161">
        <v>0.5</v>
      </c>
      <c r="D323" s="161">
        <v>0.5</v>
      </c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90"/>
    </row>
    <row r="324" spans="1:16" ht="19.5" customHeight="1" thickBot="1" x14ac:dyDescent="0.3">
      <c r="A324" s="157"/>
      <c r="B324" s="161" t="s">
        <v>127</v>
      </c>
      <c r="C324" s="161">
        <v>54</v>
      </c>
      <c r="D324" s="161">
        <v>54</v>
      </c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90"/>
    </row>
    <row r="325" spans="1:16" ht="16.5" customHeight="1" thickBot="1" x14ac:dyDescent="0.3">
      <c r="A325" s="157"/>
      <c r="B325" s="161" t="s">
        <v>131</v>
      </c>
      <c r="C325" s="161">
        <v>15</v>
      </c>
      <c r="D325" s="161">
        <v>15</v>
      </c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90"/>
    </row>
    <row r="326" spans="1:16" ht="18" customHeight="1" thickBot="1" x14ac:dyDescent="0.3">
      <c r="A326" s="157"/>
      <c r="B326" s="161" t="s">
        <v>127</v>
      </c>
      <c r="C326" s="161">
        <v>150</v>
      </c>
      <c r="D326" s="161">
        <v>150</v>
      </c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90"/>
    </row>
    <row r="327" spans="1:16" ht="17.25" customHeight="1" thickBot="1" x14ac:dyDescent="0.3">
      <c r="A327" s="157"/>
      <c r="B327" s="161" t="s">
        <v>167</v>
      </c>
      <c r="C327" s="161">
        <v>8</v>
      </c>
      <c r="D327" s="161">
        <v>7</v>
      </c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90"/>
    </row>
    <row r="328" spans="1:16" ht="17.25" customHeight="1" thickBot="1" x14ac:dyDescent="0.3">
      <c r="A328" s="101"/>
      <c r="B328" s="94" t="s">
        <v>13</v>
      </c>
      <c r="C328" s="157"/>
      <c r="D328" s="157"/>
      <c r="E328" s="157"/>
      <c r="F328" s="157"/>
      <c r="G328" s="102"/>
      <c r="H328" s="164"/>
      <c r="I328" s="164"/>
      <c r="J328" s="164"/>
      <c r="K328" s="164"/>
      <c r="L328" s="164"/>
      <c r="M328" s="164"/>
      <c r="N328" s="164"/>
      <c r="O328" s="160"/>
      <c r="P328" s="90"/>
    </row>
    <row r="329" spans="1:16" ht="20.25" customHeight="1" thickBot="1" x14ac:dyDescent="0.3">
      <c r="A329" s="96"/>
      <c r="B329" s="88"/>
      <c r="C329" s="96"/>
      <c r="D329" s="111"/>
      <c r="E329" s="111"/>
      <c r="F329" s="111"/>
      <c r="G329" s="102"/>
      <c r="H329" s="111"/>
      <c r="I329" s="111" t="s">
        <v>303</v>
      </c>
      <c r="J329" s="111"/>
      <c r="K329" s="111"/>
      <c r="L329" s="111"/>
      <c r="M329" s="111"/>
      <c r="N329" s="111"/>
      <c r="O329" s="111"/>
      <c r="P329" s="90"/>
    </row>
    <row r="330" spans="1:16" ht="18" customHeight="1" thickBot="1" x14ac:dyDescent="0.3">
      <c r="A330" s="91" t="s">
        <v>197</v>
      </c>
      <c r="B330" s="91" t="s">
        <v>198</v>
      </c>
      <c r="C330" s="103" t="s">
        <v>221</v>
      </c>
      <c r="D330" s="91">
        <v>18.2</v>
      </c>
      <c r="E330" s="91">
        <v>21.9</v>
      </c>
      <c r="F330" s="91">
        <v>29.4</v>
      </c>
      <c r="G330" s="112">
        <v>344</v>
      </c>
      <c r="H330" s="91">
        <v>0.49199999999999999</v>
      </c>
      <c r="I330" s="91">
        <v>0.53</v>
      </c>
      <c r="J330" s="91">
        <v>35</v>
      </c>
      <c r="K330" s="91">
        <v>34</v>
      </c>
      <c r="L330" s="91">
        <v>41.2</v>
      </c>
      <c r="M330" s="91">
        <v>110.8</v>
      </c>
      <c r="N330" s="91">
        <v>21.2</v>
      </c>
      <c r="O330" s="91">
        <v>0.92</v>
      </c>
      <c r="P330" s="90"/>
    </row>
    <row r="331" spans="1:16" ht="15.75" customHeight="1" thickBot="1" x14ac:dyDescent="0.3">
      <c r="A331" s="95"/>
      <c r="B331" s="95"/>
      <c r="C331" s="91" t="s">
        <v>133</v>
      </c>
      <c r="D331" s="91" t="s">
        <v>134</v>
      </c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0"/>
    </row>
    <row r="332" spans="1:16" ht="21" customHeight="1" thickBot="1" x14ac:dyDescent="0.3">
      <c r="A332" s="95"/>
      <c r="B332" s="95" t="s">
        <v>199</v>
      </c>
      <c r="C332" s="95" t="s">
        <v>280</v>
      </c>
      <c r="D332" s="95">
        <v>49.3</v>
      </c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0"/>
    </row>
    <row r="333" spans="1:16" ht="18" customHeight="1" thickBot="1" x14ac:dyDescent="0.3">
      <c r="A333" s="95"/>
      <c r="B333" s="95" t="s">
        <v>129</v>
      </c>
      <c r="C333" s="95">
        <v>7</v>
      </c>
      <c r="D333" s="95">
        <v>7</v>
      </c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0"/>
    </row>
    <row r="334" spans="1:16" ht="15" customHeight="1" thickBot="1" x14ac:dyDescent="0.3">
      <c r="A334" s="95"/>
      <c r="B334" s="95" t="s">
        <v>176</v>
      </c>
      <c r="C334" s="95">
        <v>8.3000000000000007</v>
      </c>
      <c r="D334" s="95">
        <v>8.3000000000000007</v>
      </c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0"/>
    </row>
    <row r="335" spans="1:16" ht="15.75" customHeight="1" thickBot="1" x14ac:dyDescent="0.3">
      <c r="A335" s="95"/>
      <c r="B335" s="95" t="s">
        <v>146</v>
      </c>
      <c r="C335" s="95">
        <v>31.5</v>
      </c>
      <c r="D335" s="95">
        <v>27.6</v>
      </c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0"/>
    </row>
    <row r="336" spans="1:16" ht="17.25" customHeight="1" thickBot="1" x14ac:dyDescent="0.3">
      <c r="A336" s="95"/>
      <c r="B336" s="95" t="s">
        <v>119</v>
      </c>
      <c r="C336" s="95">
        <v>5</v>
      </c>
      <c r="D336" s="95">
        <v>5</v>
      </c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0"/>
    </row>
    <row r="337" spans="1:16" ht="17.25" customHeight="1" thickBot="1" x14ac:dyDescent="0.3">
      <c r="A337" s="95"/>
      <c r="B337" s="95" t="s">
        <v>148</v>
      </c>
      <c r="C337" s="95">
        <v>6</v>
      </c>
      <c r="D337" s="95">
        <v>6</v>
      </c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0"/>
    </row>
    <row r="338" spans="1:16" ht="14.25" customHeight="1" thickBot="1" x14ac:dyDescent="0.3">
      <c r="A338" s="95"/>
      <c r="B338" s="95" t="s">
        <v>121</v>
      </c>
      <c r="C338" s="95">
        <v>1.28</v>
      </c>
      <c r="D338" s="95">
        <v>1.28</v>
      </c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0"/>
    </row>
    <row r="339" spans="1:16" ht="17.25" customHeight="1" thickBot="1" x14ac:dyDescent="0.3">
      <c r="A339" s="95"/>
      <c r="B339" s="95" t="s">
        <v>129</v>
      </c>
      <c r="C339" s="95">
        <v>9</v>
      </c>
      <c r="D339" s="95">
        <v>9</v>
      </c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0"/>
    </row>
    <row r="340" spans="1:16" ht="24" customHeight="1" thickBot="1" x14ac:dyDescent="0.3">
      <c r="A340" s="91" t="s">
        <v>200</v>
      </c>
      <c r="B340" s="91" t="s">
        <v>201</v>
      </c>
      <c r="C340" s="103" t="s">
        <v>233</v>
      </c>
      <c r="D340" s="91" t="s">
        <v>202</v>
      </c>
      <c r="E340" s="91">
        <v>2.62</v>
      </c>
      <c r="F340" s="91">
        <v>3.83</v>
      </c>
      <c r="G340" s="91">
        <v>42.5</v>
      </c>
      <c r="H340" s="91">
        <v>1.2E-2</v>
      </c>
      <c r="I340" s="91">
        <v>0.66900000000000004</v>
      </c>
      <c r="J340" s="91">
        <v>16.899999999999999</v>
      </c>
      <c r="K340" s="91"/>
      <c r="L340" s="91">
        <v>14.62</v>
      </c>
      <c r="M340" s="91" t="s">
        <v>203</v>
      </c>
      <c r="N340" s="91" t="s">
        <v>204</v>
      </c>
      <c r="O340" s="91" t="s">
        <v>205</v>
      </c>
      <c r="P340" s="90"/>
    </row>
    <row r="341" spans="1:16" ht="20.25" customHeight="1" thickBot="1" x14ac:dyDescent="0.3">
      <c r="A341" s="91"/>
      <c r="B341" s="91"/>
      <c r="C341" s="91" t="s">
        <v>133</v>
      </c>
      <c r="D341" s="91" t="s">
        <v>134</v>
      </c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0"/>
    </row>
    <row r="342" spans="1:16" ht="18.75" customHeight="1" thickBot="1" x14ac:dyDescent="0.3">
      <c r="A342" s="91"/>
      <c r="B342" s="95" t="s">
        <v>206</v>
      </c>
      <c r="C342" s="95">
        <v>12.5</v>
      </c>
      <c r="D342" s="95">
        <v>12.5</v>
      </c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0"/>
    </row>
    <row r="343" spans="1:16" ht="22.5" customHeight="1" thickBot="1" x14ac:dyDescent="0.3">
      <c r="A343" s="91"/>
      <c r="B343" s="95" t="s">
        <v>148</v>
      </c>
      <c r="C343" s="95">
        <v>3.75</v>
      </c>
      <c r="D343" s="95">
        <v>3.75</v>
      </c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0"/>
    </row>
    <row r="344" spans="1:16" ht="18" customHeight="1" thickBot="1" x14ac:dyDescent="0.3">
      <c r="A344" s="91"/>
      <c r="B344" s="95" t="s">
        <v>129</v>
      </c>
      <c r="C344" s="95">
        <v>37.5</v>
      </c>
      <c r="D344" s="95">
        <v>37.5</v>
      </c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0"/>
    </row>
    <row r="345" spans="1:16" ht="19.5" customHeight="1" thickBot="1" x14ac:dyDescent="0.3">
      <c r="A345" s="91"/>
      <c r="B345" s="95" t="s">
        <v>144</v>
      </c>
      <c r="C345" s="95">
        <v>5</v>
      </c>
      <c r="D345" s="95">
        <v>5</v>
      </c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0"/>
    </row>
    <row r="346" spans="1:16" ht="24" customHeight="1" thickBot="1" x14ac:dyDescent="0.3">
      <c r="A346" s="91" t="s">
        <v>207</v>
      </c>
      <c r="B346" s="91" t="s">
        <v>16</v>
      </c>
      <c r="C346" s="91" t="s">
        <v>275</v>
      </c>
      <c r="D346" s="91">
        <v>3.12</v>
      </c>
      <c r="E346" s="91">
        <v>5.0999999999999996</v>
      </c>
      <c r="F346" s="91">
        <v>18.57</v>
      </c>
      <c r="G346" s="91">
        <v>132.6</v>
      </c>
      <c r="H346" s="91">
        <v>0.16700000000000001</v>
      </c>
      <c r="I346" s="91">
        <v>21.792999999999999</v>
      </c>
      <c r="J346" s="91">
        <v>30.6</v>
      </c>
      <c r="K346" s="91">
        <v>0.13300000000000001</v>
      </c>
      <c r="L346" s="91">
        <v>44.37</v>
      </c>
      <c r="M346" s="91">
        <v>103.914</v>
      </c>
      <c r="N346" s="91">
        <v>33.299999999999997</v>
      </c>
      <c r="O346" s="91">
        <v>1.2110000000000001</v>
      </c>
      <c r="P346" s="90"/>
    </row>
    <row r="347" spans="1:16" ht="18.75" customHeight="1" thickBot="1" x14ac:dyDescent="0.3">
      <c r="A347" s="91"/>
      <c r="B347" s="91"/>
      <c r="C347" s="91" t="s">
        <v>133</v>
      </c>
      <c r="D347" s="91" t="s">
        <v>134</v>
      </c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0"/>
    </row>
    <row r="348" spans="1:16" ht="21" customHeight="1" thickBot="1" x14ac:dyDescent="0.3">
      <c r="A348" s="95"/>
      <c r="B348" s="95" t="s">
        <v>158</v>
      </c>
      <c r="C348" s="95">
        <v>205</v>
      </c>
      <c r="D348" s="95">
        <v>154</v>
      </c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0"/>
    </row>
    <row r="349" spans="1:16" ht="18" customHeight="1" thickBot="1" x14ac:dyDescent="0.3">
      <c r="A349" s="95"/>
      <c r="B349" s="95" t="s">
        <v>159</v>
      </c>
      <c r="C349" s="95">
        <v>28</v>
      </c>
      <c r="D349" s="95">
        <v>27</v>
      </c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0"/>
    </row>
    <row r="350" spans="1:16" ht="20.25" customHeight="1" thickBot="1" x14ac:dyDescent="0.3">
      <c r="A350" s="95"/>
      <c r="B350" s="95" t="s">
        <v>138</v>
      </c>
      <c r="C350" s="95">
        <v>6.3</v>
      </c>
      <c r="D350" s="95">
        <v>6.3</v>
      </c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0"/>
    </row>
    <row r="351" spans="1:16" ht="20.25" customHeight="1" thickBot="1" x14ac:dyDescent="0.3">
      <c r="A351" s="91" t="s">
        <v>160</v>
      </c>
      <c r="B351" s="91" t="s">
        <v>161</v>
      </c>
      <c r="C351" s="103" t="s">
        <v>221</v>
      </c>
      <c r="D351" s="91">
        <v>0.72</v>
      </c>
      <c r="E351" s="91">
        <v>0.12</v>
      </c>
      <c r="F351" s="91">
        <v>1.92</v>
      </c>
      <c r="G351" s="91">
        <v>19</v>
      </c>
      <c r="H351" s="91">
        <v>5.5E-2</v>
      </c>
      <c r="I351" s="91">
        <v>10.25</v>
      </c>
      <c r="J351" s="91"/>
      <c r="K351" s="91">
        <v>4.2999999999999997E-2</v>
      </c>
      <c r="L351" s="91">
        <v>23.2</v>
      </c>
      <c r="M351" s="91">
        <v>44.97</v>
      </c>
      <c r="N351" s="91">
        <v>20.75</v>
      </c>
      <c r="O351" s="91">
        <v>0.75</v>
      </c>
      <c r="P351" s="90"/>
    </row>
    <row r="352" spans="1:16" ht="18" customHeight="1" thickBot="1" x14ac:dyDescent="0.3">
      <c r="A352" s="91"/>
      <c r="B352" s="91"/>
      <c r="C352" s="91" t="s">
        <v>133</v>
      </c>
      <c r="D352" s="91" t="s">
        <v>134</v>
      </c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0"/>
    </row>
    <row r="353" spans="1:20" ht="15.75" customHeight="1" thickBot="1" x14ac:dyDescent="0.3">
      <c r="A353" s="95"/>
      <c r="B353" s="95" t="s">
        <v>163</v>
      </c>
      <c r="C353" s="95">
        <v>105</v>
      </c>
      <c r="D353" s="95">
        <v>100</v>
      </c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0"/>
    </row>
    <row r="354" spans="1:20" ht="14.25" customHeight="1" thickBot="1" x14ac:dyDescent="0.3">
      <c r="A354" s="95"/>
      <c r="B354" s="95" t="s">
        <v>164</v>
      </c>
      <c r="C354" s="95">
        <v>105</v>
      </c>
      <c r="D354" s="95">
        <v>100</v>
      </c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0"/>
    </row>
    <row r="355" spans="1:20" ht="19.5" customHeight="1" thickBot="1" x14ac:dyDescent="0.3">
      <c r="A355" s="95"/>
      <c r="B355" s="95" t="s">
        <v>162</v>
      </c>
      <c r="C355" s="95">
        <v>105</v>
      </c>
      <c r="D355" s="95">
        <v>100</v>
      </c>
      <c r="E355" s="91">
        <v>0.12</v>
      </c>
      <c r="F355" s="91">
        <v>2.16</v>
      </c>
      <c r="G355" s="91">
        <v>9.6</v>
      </c>
      <c r="H355" s="91">
        <v>5.5E-2</v>
      </c>
      <c r="I355" s="91">
        <v>10.25</v>
      </c>
      <c r="J355" s="91"/>
      <c r="K355" s="91">
        <v>4.2999999999999997E-2</v>
      </c>
      <c r="L355" s="91"/>
      <c r="M355" s="91"/>
      <c r="N355" s="91"/>
      <c r="O355" s="91"/>
      <c r="P355" s="90"/>
    </row>
    <row r="356" spans="1:20" ht="16.5" customHeight="1" thickBot="1" x14ac:dyDescent="0.3">
      <c r="A356" s="95">
        <v>71</v>
      </c>
      <c r="B356" s="95" t="s">
        <v>165</v>
      </c>
      <c r="C356" s="95">
        <v>115</v>
      </c>
      <c r="D356" s="95">
        <v>100</v>
      </c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0"/>
    </row>
    <row r="357" spans="1:20" ht="15.75" thickBot="1" x14ac:dyDescent="0.3">
      <c r="A357" s="95"/>
      <c r="B357" s="95" t="s">
        <v>166</v>
      </c>
      <c r="C357" s="95">
        <v>115</v>
      </c>
      <c r="D357" s="95">
        <v>100</v>
      </c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0"/>
    </row>
    <row r="358" spans="1:20" ht="15.75" customHeight="1" thickBot="1" x14ac:dyDescent="0.3">
      <c r="A358" s="91" t="s">
        <v>208</v>
      </c>
      <c r="B358" s="91" t="s">
        <v>11</v>
      </c>
      <c r="C358" s="91" t="s">
        <v>234</v>
      </c>
      <c r="D358" s="144">
        <v>0.1</v>
      </c>
      <c r="E358" s="144">
        <v>0</v>
      </c>
      <c r="F358" s="144">
        <v>15</v>
      </c>
      <c r="G358" s="144">
        <v>60</v>
      </c>
      <c r="H358" s="143" t="s">
        <v>14</v>
      </c>
      <c r="I358" s="143">
        <v>2.7E-2</v>
      </c>
      <c r="J358" s="143" t="s">
        <v>14</v>
      </c>
      <c r="K358" s="143">
        <v>2E-3</v>
      </c>
      <c r="L358" s="143">
        <v>4.8</v>
      </c>
      <c r="M358" s="143">
        <v>5.0670000000000002</v>
      </c>
      <c r="N358" s="143">
        <v>1.6</v>
      </c>
      <c r="O358" s="145">
        <v>0.34699999999999998</v>
      </c>
      <c r="P358" s="90"/>
    </row>
    <row r="359" spans="1:20" ht="15.75" thickBot="1" x14ac:dyDescent="0.3">
      <c r="A359" s="95"/>
      <c r="B359" s="95"/>
      <c r="C359" s="95" t="s">
        <v>133</v>
      </c>
      <c r="D359" s="95" t="s">
        <v>134</v>
      </c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0"/>
    </row>
    <row r="360" spans="1:20" ht="26.25" thickBot="1" x14ac:dyDescent="0.3">
      <c r="A360" s="95"/>
      <c r="B360" s="95" t="s">
        <v>139</v>
      </c>
      <c r="C360" s="95">
        <v>0.5</v>
      </c>
      <c r="D360" s="95">
        <v>0.5</v>
      </c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0"/>
    </row>
    <row r="361" spans="1:20" ht="15.75" thickBot="1" x14ac:dyDescent="0.3">
      <c r="A361" s="95"/>
      <c r="B361" s="95" t="s">
        <v>127</v>
      </c>
      <c r="C361" s="95">
        <v>54</v>
      </c>
      <c r="D361" s="95">
        <v>54</v>
      </c>
      <c r="E361" s="91"/>
      <c r="F361" s="91"/>
      <c r="G361" s="91"/>
      <c r="H361" s="91"/>
      <c r="I361" s="91"/>
      <c r="J361" s="91"/>
      <c r="K361" s="91"/>
      <c r="P361" s="90"/>
    </row>
    <row r="362" spans="1:20" ht="15.75" thickBot="1" x14ac:dyDescent="0.3">
      <c r="A362" s="95"/>
      <c r="B362" s="95" t="s">
        <v>131</v>
      </c>
      <c r="C362" s="95">
        <v>15</v>
      </c>
      <c r="D362" s="95">
        <v>15</v>
      </c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0"/>
    </row>
    <row r="363" spans="1:20" ht="15.75" thickBot="1" x14ac:dyDescent="0.3">
      <c r="A363" s="95"/>
      <c r="B363" s="95" t="s">
        <v>127</v>
      </c>
      <c r="C363" s="95">
        <v>150</v>
      </c>
      <c r="D363" s="95">
        <v>150</v>
      </c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0"/>
      <c r="Q363" s="86"/>
      <c r="R363" s="195"/>
      <c r="S363" s="1"/>
      <c r="T363" s="1"/>
    </row>
    <row r="364" spans="1:20" ht="15" customHeight="1" thickBot="1" x14ac:dyDescent="0.3">
      <c r="A364" s="95"/>
      <c r="B364" s="95" t="s">
        <v>167</v>
      </c>
      <c r="C364" s="95">
        <v>8</v>
      </c>
      <c r="D364" s="95">
        <v>7</v>
      </c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0"/>
      <c r="R364" s="195"/>
    </row>
    <row r="365" spans="1:20" ht="15.75" thickBot="1" x14ac:dyDescent="0.3">
      <c r="A365" s="91"/>
      <c r="B365" s="91" t="s">
        <v>154</v>
      </c>
      <c r="C365" s="128" t="s">
        <v>273</v>
      </c>
      <c r="D365" s="130">
        <v>1.95</v>
      </c>
      <c r="E365" s="130">
        <v>0.3</v>
      </c>
      <c r="F365" s="130">
        <v>12</v>
      </c>
      <c r="G365" s="130">
        <v>78</v>
      </c>
      <c r="H365" s="130">
        <v>0.14000000000000001</v>
      </c>
      <c r="I365" s="130" t="s">
        <v>14</v>
      </c>
      <c r="J365" s="130" t="s">
        <v>14</v>
      </c>
      <c r="K365" s="130">
        <v>0.05</v>
      </c>
      <c r="L365" s="130">
        <v>20.7</v>
      </c>
      <c r="M365" s="130">
        <v>78.3</v>
      </c>
      <c r="N365" s="130">
        <v>29.7</v>
      </c>
      <c r="O365" s="115">
        <v>1.8</v>
      </c>
      <c r="P365" s="90"/>
    </row>
    <row r="366" spans="1:20" ht="15.75" thickBot="1" x14ac:dyDescent="0.3">
      <c r="A366" s="91"/>
      <c r="B366" s="91" t="s">
        <v>12</v>
      </c>
      <c r="C366" s="135" t="s">
        <v>273</v>
      </c>
      <c r="D366" s="131">
        <v>2.4</v>
      </c>
      <c r="E366" s="131">
        <v>0.4</v>
      </c>
      <c r="F366" s="131">
        <v>12.6</v>
      </c>
      <c r="G366" s="131">
        <v>85</v>
      </c>
      <c r="H366" s="131">
        <v>6.8000000000000005E-2</v>
      </c>
      <c r="I366" s="131" t="s">
        <v>14</v>
      </c>
      <c r="J366" s="131" t="s">
        <v>14</v>
      </c>
      <c r="K366" s="131">
        <v>2.7E-2</v>
      </c>
      <c r="L366" s="131">
        <v>16</v>
      </c>
      <c r="M366" s="131">
        <v>65</v>
      </c>
      <c r="N366" s="131">
        <v>19.2</v>
      </c>
      <c r="O366" s="132">
        <v>1.63</v>
      </c>
      <c r="P366" s="90"/>
    </row>
    <row r="367" spans="1:20" ht="0.75" customHeight="1" thickBot="1" x14ac:dyDescent="0.3">
      <c r="A367" s="202"/>
      <c r="B367" s="189" t="s">
        <v>13</v>
      </c>
      <c r="C367" s="189">
        <v>632</v>
      </c>
      <c r="D367" s="115"/>
      <c r="E367" s="115"/>
      <c r="F367" s="115"/>
      <c r="G367" s="115"/>
      <c r="H367" s="203">
        <v>0.49199999999999999</v>
      </c>
      <c r="I367" s="203">
        <f>SUM(I330:I366)</f>
        <v>43.519000000000005</v>
      </c>
      <c r="J367" s="203">
        <v>82.5</v>
      </c>
      <c r="K367" s="203">
        <v>34.253</v>
      </c>
      <c r="L367" s="203">
        <v>164.89</v>
      </c>
      <c r="M367" s="203">
        <v>422.73</v>
      </c>
      <c r="N367" s="203">
        <v>130.61000000000001</v>
      </c>
      <c r="O367" s="203">
        <v>7.577</v>
      </c>
      <c r="P367" s="90"/>
    </row>
    <row r="368" spans="1:20" ht="15.75" thickBot="1" x14ac:dyDescent="0.3">
      <c r="A368" s="202"/>
      <c r="B368" s="189"/>
      <c r="C368" s="189"/>
      <c r="D368" s="115">
        <v>27.5</v>
      </c>
      <c r="E368" s="115">
        <v>27.82</v>
      </c>
      <c r="F368" s="115">
        <v>90.73</v>
      </c>
      <c r="G368" s="115">
        <f>SUM(G330:G367)</f>
        <v>770.7</v>
      </c>
      <c r="H368" s="203"/>
      <c r="I368" s="203"/>
      <c r="J368" s="203"/>
      <c r="K368" s="203"/>
      <c r="L368" s="203"/>
      <c r="M368" s="203"/>
      <c r="N368" s="203"/>
      <c r="O368" s="203"/>
      <c r="P368" s="90"/>
    </row>
    <row r="369" spans="1:16" ht="26.25" customHeight="1" thickBot="1" x14ac:dyDescent="0.35">
      <c r="A369" s="109"/>
      <c r="B369" s="99"/>
      <c r="C369" s="110"/>
      <c r="D369" s="99"/>
      <c r="E369" s="99"/>
      <c r="F369" s="99"/>
      <c r="G369" s="102" t="s">
        <v>253</v>
      </c>
      <c r="H369" s="99"/>
      <c r="I369" s="175" t="s">
        <v>294</v>
      </c>
      <c r="J369" s="99"/>
      <c r="K369" s="99"/>
      <c r="L369" s="99"/>
      <c r="M369" s="99"/>
      <c r="N369" s="99"/>
      <c r="O369" s="99"/>
      <c r="P369" s="90"/>
    </row>
    <row r="370" spans="1:16" ht="16.5" customHeight="1" thickBot="1" x14ac:dyDescent="0.3">
      <c r="A370" s="180">
        <v>160</v>
      </c>
      <c r="B370" s="117" t="s">
        <v>304</v>
      </c>
      <c r="C370" s="178" t="s">
        <v>305</v>
      </c>
      <c r="D370" s="117">
        <v>7</v>
      </c>
      <c r="E370" s="179">
        <v>8</v>
      </c>
      <c r="F370" s="117">
        <v>24.7</v>
      </c>
      <c r="G370" s="172">
        <v>141</v>
      </c>
      <c r="H370" s="117">
        <v>0.06</v>
      </c>
      <c r="I370" s="117">
        <v>0.91</v>
      </c>
      <c r="J370" s="117">
        <v>30.6</v>
      </c>
      <c r="K370" s="117">
        <v>0.19600000000000001</v>
      </c>
      <c r="L370" s="117">
        <v>158.82400000000001</v>
      </c>
      <c r="M370" s="117">
        <v>137.464</v>
      </c>
      <c r="N370" s="117">
        <v>23.064</v>
      </c>
      <c r="O370" s="117">
        <v>0.25</v>
      </c>
      <c r="P370" s="90"/>
    </row>
    <row r="371" spans="1:16" ht="16.5" customHeight="1" thickBot="1" x14ac:dyDescent="0.3">
      <c r="A371" s="180"/>
      <c r="B371" s="117"/>
      <c r="C371" s="178" t="s">
        <v>133</v>
      </c>
      <c r="D371" s="117" t="s">
        <v>134</v>
      </c>
      <c r="E371" s="179"/>
      <c r="F371" s="117"/>
      <c r="G371" s="172"/>
      <c r="H371" s="117"/>
      <c r="I371" s="117"/>
      <c r="J371" s="117"/>
      <c r="K371" s="117"/>
      <c r="L371" s="117"/>
      <c r="M371" s="117"/>
      <c r="N371" s="117"/>
      <c r="O371" s="117"/>
      <c r="P371" s="90"/>
    </row>
    <row r="372" spans="1:16" ht="16.5" customHeight="1" thickBot="1" x14ac:dyDescent="0.3">
      <c r="A372" s="176"/>
      <c r="B372" s="117" t="s">
        <v>306</v>
      </c>
      <c r="C372" s="178">
        <v>125</v>
      </c>
      <c r="D372" s="117">
        <v>125</v>
      </c>
      <c r="E372" s="107"/>
      <c r="F372" s="107"/>
      <c r="G372" s="172"/>
      <c r="H372" s="107"/>
      <c r="I372" s="107"/>
      <c r="J372" s="107"/>
      <c r="K372" s="107"/>
      <c r="L372" s="107"/>
      <c r="M372" s="107"/>
      <c r="N372" s="107"/>
      <c r="O372" s="107"/>
      <c r="P372" s="90"/>
    </row>
    <row r="373" spans="1:16" ht="14.25" customHeight="1" thickBot="1" x14ac:dyDescent="0.3">
      <c r="A373" s="176"/>
      <c r="B373" s="117" t="s">
        <v>307</v>
      </c>
      <c r="C373" s="178">
        <v>105</v>
      </c>
      <c r="D373" s="117">
        <v>105</v>
      </c>
      <c r="E373" s="107"/>
      <c r="F373" s="107"/>
      <c r="G373" s="172"/>
      <c r="H373" s="107"/>
      <c r="I373" s="107"/>
      <c r="J373" s="107"/>
      <c r="K373" s="107"/>
      <c r="L373" s="107"/>
      <c r="M373" s="107"/>
      <c r="N373" s="107"/>
      <c r="O373" s="107"/>
      <c r="P373" s="90"/>
    </row>
    <row r="374" spans="1:16" ht="15" customHeight="1" thickBot="1" x14ac:dyDescent="0.3">
      <c r="A374" s="176"/>
      <c r="B374" s="117" t="s">
        <v>308</v>
      </c>
      <c r="C374" s="178">
        <v>20</v>
      </c>
      <c r="D374" s="117">
        <v>20</v>
      </c>
      <c r="E374" s="107"/>
      <c r="F374" s="107"/>
      <c r="G374" s="172"/>
      <c r="H374" s="107"/>
      <c r="I374" s="107"/>
      <c r="J374" s="107"/>
      <c r="K374" s="107"/>
      <c r="L374" s="107"/>
      <c r="M374" s="107"/>
      <c r="N374" s="107"/>
      <c r="O374" s="107"/>
      <c r="P374" s="90"/>
    </row>
    <row r="375" spans="1:16" ht="15" customHeight="1" thickBot="1" x14ac:dyDescent="0.3">
      <c r="A375" s="176"/>
      <c r="B375" s="117" t="s">
        <v>291</v>
      </c>
      <c r="C375" s="178">
        <v>2</v>
      </c>
      <c r="D375" s="117">
        <v>2</v>
      </c>
      <c r="E375" s="107"/>
      <c r="F375" s="107"/>
      <c r="G375" s="172"/>
      <c r="H375" s="107"/>
      <c r="I375" s="107"/>
      <c r="J375" s="107"/>
      <c r="K375" s="107"/>
      <c r="L375" s="107"/>
      <c r="M375" s="107"/>
      <c r="N375" s="107"/>
      <c r="O375" s="107"/>
      <c r="P375" s="90"/>
    </row>
    <row r="376" spans="1:16" ht="13.5" customHeight="1" thickBot="1" x14ac:dyDescent="0.3">
      <c r="A376" s="176"/>
      <c r="B376" s="117" t="s">
        <v>309</v>
      </c>
      <c r="C376" s="178">
        <v>2</v>
      </c>
      <c r="D376" s="117">
        <v>2</v>
      </c>
      <c r="E376" s="107"/>
      <c r="F376" s="107"/>
      <c r="G376" s="172"/>
      <c r="H376" s="107"/>
      <c r="I376" s="107"/>
      <c r="J376" s="107"/>
      <c r="K376" s="107"/>
      <c r="L376" s="107"/>
      <c r="M376" s="107"/>
      <c r="N376" s="107"/>
      <c r="O376" s="107"/>
      <c r="P376" s="90"/>
    </row>
    <row r="377" spans="1:16" ht="38.25" customHeight="1" thickBot="1" x14ac:dyDescent="0.3">
      <c r="A377" s="181">
        <v>2</v>
      </c>
      <c r="B377" s="117" t="s">
        <v>310</v>
      </c>
      <c r="C377" s="178" t="s">
        <v>311</v>
      </c>
      <c r="D377" s="117">
        <v>2</v>
      </c>
      <c r="E377" s="117">
        <v>3</v>
      </c>
      <c r="F377" s="117">
        <v>20</v>
      </c>
      <c r="G377" s="172">
        <v>111</v>
      </c>
      <c r="H377" s="117">
        <v>0</v>
      </c>
      <c r="I377" s="117">
        <v>0.105</v>
      </c>
      <c r="J377" s="117">
        <v>39</v>
      </c>
      <c r="K377" s="117">
        <v>4.4999999999999998E-2</v>
      </c>
      <c r="L377" s="117">
        <v>132</v>
      </c>
      <c r="M377" s="117">
        <v>75</v>
      </c>
      <c r="N377" s="117">
        <v>5.25</v>
      </c>
      <c r="O377" s="117">
        <v>0.15</v>
      </c>
      <c r="P377" s="90"/>
    </row>
    <row r="378" spans="1:16" ht="15.75" customHeight="1" thickBot="1" x14ac:dyDescent="0.3">
      <c r="A378" s="181"/>
      <c r="B378" s="117"/>
      <c r="C378" s="178" t="s">
        <v>133</v>
      </c>
      <c r="D378" s="117" t="s">
        <v>134</v>
      </c>
      <c r="E378" s="117"/>
      <c r="F378" s="117"/>
      <c r="G378" s="172"/>
      <c r="H378" s="117"/>
      <c r="I378" s="117"/>
      <c r="J378" s="117"/>
      <c r="K378" s="117"/>
      <c r="L378" s="117"/>
      <c r="M378" s="117"/>
      <c r="N378" s="117"/>
      <c r="O378" s="117"/>
      <c r="P378" s="90"/>
    </row>
    <row r="379" spans="1:16" ht="20.25" customHeight="1" thickBot="1" x14ac:dyDescent="0.3">
      <c r="A379" s="181"/>
      <c r="B379" s="117" t="s">
        <v>312</v>
      </c>
      <c r="C379" s="178">
        <v>20</v>
      </c>
      <c r="D379" s="117">
        <v>20</v>
      </c>
      <c r="E379" s="117"/>
      <c r="F379" s="117"/>
      <c r="G379" s="172"/>
      <c r="H379" s="117"/>
      <c r="I379" s="117"/>
      <c r="J379" s="117"/>
      <c r="K379" s="117"/>
      <c r="L379" s="117"/>
      <c r="M379" s="117"/>
      <c r="N379" s="117"/>
      <c r="O379" s="117"/>
      <c r="P379" s="90"/>
    </row>
    <row r="380" spans="1:16" ht="17.25" customHeight="1" thickBot="1" x14ac:dyDescent="0.3">
      <c r="A380" s="181"/>
      <c r="B380" s="117" t="s">
        <v>291</v>
      </c>
      <c r="C380" s="178">
        <v>5</v>
      </c>
      <c r="D380" s="117">
        <v>5</v>
      </c>
      <c r="E380" s="117"/>
      <c r="F380" s="117"/>
      <c r="G380" s="172"/>
      <c r="H380" s="117"/>
      <c r="I380" s="117"/>
      <c r="J380" s="117"/>
      <c r="K380" s="117"/>
      <c r="L380" s="117"/>
      <c r="M380" s="117"/>
      <c r="N380" s="117"/>
      <c r="O380" s="117"/>
      <c r="P380" s="90"/>
    </row>
    <row r="381" spans="1:16" ht="13.5" customHeight="1" thickBot="1" x14ac:dyDescent="0.3">
      <c r="A381" s="181"/>
      <c r="B381" s="117" t="s">
        <v>313</v>
      </c>
      <c r="C381" s="178">
        <v>15</v>
      </c>
      <c r="D381" s="117">
        <v>15</v>
      </c>
      <c r="E381" s="117"/>
      <c r="F381" s="117"/>
      <c r="G381" s="172"/>
      <c r="H381" s="117"/>
      <c r="I381" s="117"/>
      <c r="J381" s="117"/>
      <c r="K381" s="117"/>
      <c r="L381" s="117"/>
      <c r="M381" s="117"/>
      <c r="N381" s="117"/>
      <c r="O381" s="117"/>
      <c r="P381" s="90"/>
    </row>
    <row r="382" spans="1:16" ht="45" customHeight="1" thickBot="1" x14ac:dyDescent="0.3">
      <c r="A382" s="181" t="s">
        <v>208</v>
      </c>
      <c r="B382" s="117" t="s">
        <v>11</v>
      </c>
      <c r="C382" s="178" t="s">
        <v>234</v>
      </c>
      <c r="D382" s="117">
        <v>0.1</v>
      </c>
      <c r="E382" s="117">
        <v>0</v>
      </c>
      <c r="F382" s="117">
        <v>15</v>
      </c>
      <c r="G382" s="172">
        <v>60</v>
      </c>
      <c r="H382" s="117" t="s">
        <v>14</v>
      </c>
      <c r="I382" s="117">
        <v>2.7E-2</v>
      </c>
      <c r="J382" s="117" t="s">
        <v>14</v>
      </c>
      <c r="K382" s="117">
        <v>2E-3</v>
      </c>
      <c r="L382" s="117">
        <v>4.8</v>
      </c>
      <c r="M382" s="117">
        <v>5.0670000000000002</v>
      </c>
      <c r="N382" s="117">
        <v>1.6</v>
      </c>
      <c r="O382" s="117">
        <v>0.34699999999999998</v>
      </c>
      <c r="P382" s="90"/>
    </row>
    <row r="383" spans="1:16" ht="16.5" customHeight="1" thickBot="1" x14ac:dyDescent="0.3">
      <c r="A383" s="181"/>
      <c r="B383" s="117"/>
      <c r="C383" s="178" t="s">
        <v>133</v>
      </c>
      <c r="D383" s="117" t="s">
        <v>134</v>
      </c>
      <c r="E383" s="117"/>
      <c r="F383" s="117"/>
      <c r="G383" s="172"/>
      <c r="H383" s="117"/>
      <c r="I383" s="117"/>
      <c r="J383" s="117"/>
      <c r="K383" s="117"/>
      <c r="L383" s="117"/>
      <c r="M383" s="117"/>
      <c r="N383" s="117"/>
      <c r="O383" s="117"/>
      <c r="P383" s="90"/>
    </row>
    <row r="384" spans="1:16" ht="17.25" customHeight="1" thickBot="1" x14ac:dyDescent="0.3">
      <c r="A384" s="181"/>
      <c r="B384" s="117" t="s">
        <v>139</v>
      </c>
      <c r="C384" s="178">
        <v>0.5</v>
      </c>
      <c r="D384" s="117">
        <v>0.5</v>
      </c>
      <c r="E384" s="117"/>
      <c r="F384" s="117"/>
      <c r="G384" s="172"/>
      <c r="H384" s="117"/>
      <c r="I384" s="117"/>
      <c r="J384" s="117"/>
      <c r="K384" s="117"/>
      <c r="L384" s="117"/>
      <c r="M384" s="117"/>
      <c r="N384" s="117"/>
      <c r="O384" s="117"/>
      <c r="P384" s="90"/>
    </row>
    <row r="385" spans="1:16" ht="17.25" customHeight="1" thickBot="1" x14ac:dyDescent="0.3">
      <c r="A385" s="181"/>
      <c r="B385" s="117" t="s">
        <v>127</v>
      </c>
      <c r="C385" s="178">
        <v>54</v>
      </c>
      <c r="D385" s="117">
        <v>54</v>
      </c>
      <c r="E385" s="117"/>
      <c r="F385" s="117"/>
      <c r="G385" s="172"/>
      <c r="H385" s="117"/>
      <c r="I385" s="117"/>
      <c r="J385" s="117"/>
      <c r="K385" s="117"/>
      <c r="L385" s="117"/>
      <c r="M385" s="117"/>
      <c r="N385" s="117"/>
      <c r="O385" s="117"/>
      <c r="P385" s="90"/>
    </row>
    <row r="386" spans="1:16" ht="14.25" customHeight="1" thickBot="1" x14ac:dyDescent="0.3">
      <c r="A386" s="181"/>
      <c r="B386" s="117" t="s">
        <v>131</v>
      </c>
      <c r="C386" s="178">
        <v>15</v>
      </c>
      <c r="D386" s="117">
        <v>15</v>
      </c>
      <c r="E386" s="117"/>
      <c r="F386" s="117"/>
      <c r="G386" s="172"/>
      <c r="H386" s="117"/>
      <c r="I386" s="117"/>
      <c r="J386" s="117"/>
      <c r="K386" s="117"/>
      <c r="L386" s="117"/>
      <c r="M386" s="117"/>
      <c r="N386" s="117"/>
      <c r="O386" s="117"/>
      <c r="P386" s="90"/>
    </row>
    <row r="387" spans="1:16" ht="14.25" customHeight="1" thickBot="1" x14ac:dyDescent="0.3">
      <c r="A387" s="181"/>
      <c r="B387" s="117" t="s">
        <v>127</v>
      </c>
      <c r="C387" s="178">
        <v>150</v>
      </c>
      <c r="D387" s="117">
        <v>150</v>
      </c>
      <c r="E387" s="117"/>
      <c r="F387" s="117"/>
      <c r="G387" s="172"/>
      <c r="H387" s="117"/>
      <c r="I387" s="117"/>
      <c r="J387" s="117"/>
      <c r="K387" s="117"/>
      <c r="L387" s="117"/>
      <c r="M387" s="117"/>
      <c r="N387" s="117"/>
      <c r="O387" s="117"/>
      <c r="P387" s="90"/>
    </row>
    <row r="388" spans="1:16" ht="12" customHeight="1" thickBot="1" x14ac:dyDescent="0.3">
      <c r="A388" s="181"/>
      <c r="B388" s="117" t="s">
        <v>167</v>
      </c>
      <c r="C388" s="178">
        <v>8</v>
      </c>
      <c r="D388" s="117">
        <v>7</v>
      </c>
      <c r="E388" s="117"/>
      <c r="F388" s="117"/>
      <c r="G388" s="172"/>
      <c r="H388" s="117"/>
      <c r="I388" s="117"/>
      <c r="J388" s="117"/>
      <c r="K388" s="117"/>
      <c r="L388" s="117"/>
      <c r="M388" s="117"/>
      <c r="N388" s="117"/>
      <c r="O388" s="117"/>
      <c r="P388" s="90"/>
    </row>
    <row r="389" spans="1:16" ht="24" customHeight="1" thickBot="1" x14ac:dyDescent="0.3">
      <c r="A389" s="109"/>
      <c r="B389" s="182" t="s">
        <v>13</v>
      </c>
      <c r="C389" s="177"/>
      <c r="D389" s="107"/>
      <c r="E389" s="107"/>
      <c r="F389" s="107"/>
      <c r="G389" s="172"/>
      <c r="H389" s="107"/>
      <c r="I389" s="107"/>
      <c r="J389" s="107"/>
      <c r="K389" s="107"/>
      <c r="L389" s="107"/>
      <c r="M389" s="107"/>
      <c r="N389" s="107"/>
      <c r="O389" s="107"/>
      <c r="P389" s="90"/>
    </row>
    <row r="390" spans="1:16" ht="24" customHeight="1" thickBot="1" x14ac:dyDescent="0.3">
      <c r="A390" s="109"/>
      <c r="B390" s="182"/>
      <c r="C390" s="177"/>
      <c r="D390" s="107"/>
      <c r="E390" s="107"/>
      <c r="F390" s="107"/>
      <c r="G390" s="172"/>
      <c r="H390" s="107"/>
      <c r="I390" s="117" t="s">
        <v>303</v>
      </c>
      <c r="J390" s="107"/>
      <c r="K390" s="107"/>
      <c r="L390" s="107"/>
      <c r="M390" s="107"/>
      <c r="N390" s="107"/>
      <c r="O390" s="107"/>
      <c r="P390" s="90"/>
    </row>
    <row r="391" spans="1:16" ht="26.25" thickBot="1" x14ac:dyDescent="0.3">
      <c r="A391" s="114">
        <v>295</v>
      </c>
      <c r="B391" s="115" t="s">
        <v>188</v>
      </c>
      <c r="C391" s="116" t="s">
        <v>221</v>
      </c>
      <c r="D391" s="115">
        <v>15.2</v>
      </c>
      <c r="E391" s="115">
        <v>22.6</v>
      </c>
      <c r="F391" s="115">
        <v>14.8</v>
      </c>
      <c r="G391" s="146">
        <v>324</v>
      </c>
      <c r="H391" s="115">
        <v>5.6000000000000001E-2</v>
      </c>
      <c r="I391" s="115" t="s">
        <v>14</v>
      </c>
      <c r="J391" s="115">
        <v>16.875</v>
      </c>
      <c r="K391" s="115">
        <v>0.12</v>
      </c>
      <c r="L391" s="115">
        <v>11.925000000000001</v>
      </c>
      <c r="M391" s="115">
        <v>98.438000000000002</v>
      </c>
      <c r="N391" s="115">
        <v>19.574999999999999</v>
      </c>
      <c r="O391" s="115">
        <v>1.0009999999999999</v>
      </c>
      <c r="P391" s="90"/>
    </row>
    <row r="392" spans="1:16" ht="15.75" thickBot="1" x14ac:dyDescent="0.3">
      <c r="A392" s="91"/>
      <c r="B392" s="91"/>
      <c r="C392" s="104" t="s">
        <v>133</v>
      </c>
      <c r="D392" s="104" t="s">
        <v>134</v>
      </c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0"/>
    </row>
    <row r="393" spans="1:16" ht="15.75" thickBot="1" x14ac:dyDescent="0.3">
      <c r="A393" s="91">
        <v>295</v>
      </c>
      <c r="B393" s="95" t="s">
        <v>189</v>
      </c>
      <c r="C393" s="95">
        <v>170</v>
      </c>
      <c r="D393" s="95">
        <v>70</v>
      </c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0"/>
    </row>
    <row r="394" spans="1:16" ht="15.75" thickBot="1" x14ac:dyDescent="0.3">
      <c r="A394" s="91"/>
      <c r="B394" s="95" t="s">
        <v>118</v>
      </c>
      <c r="C394" s="95">
        <v>24</v>
      </c>
      <c r="D394" s="95">
        <v>24</v>
      </c>
      <c r="E394" s="95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0"/>
    </row>
    <row r="395" spans="1:16" ht="15.75" thickBot="1" x14ac:dyDescent="0.3">
      <c r="A395" s="91"/>
      <c r="B395" s="95" t="s">
        <v>12</v>
      </c>
      <c r="C395" s="95">
        <v>2.25</v>
      </c>
      <c r="D395" s="95">
        <v>2.25</v>
      </c>
      <c r="E395" s="95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0"/>
    </row>
    <row r="396" spans="1:16" ht="15.75" thickBot="1" x14ac:dyDescent="0.3">
      <c r="A396" s="91"/>
      <c r="B396" s="95" t="s">
        <v>119</v>
      </c>
      <c r="C396" s="95">
        <v>6</v>
      </c>
      <c r="D396" s="95">
        <v>6</v>
      </c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0"/>
    </row>
    <row r="397" spans="1:16" ht="15.75" thickBot="1" x14ac:dyDescent="0.3">
      <c r="A397" s="91"/>
      <c r="B397" s="95" t="s">
        <v>120</v>
      </c>
      <c r="C397" s="95">
        <v>10</v>
      </c>
      <c r="D397" s="95">
        <v>10</v>
      </c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0"/>
    </row>
    <row r="398" spans="1:16" ht="15.75" thickBot="1" x14ac:dyDescent="0.3">
      <c r="A398" s="91"/>
      <c r="B398" s="95" t="s">
        <v>121</v>
      </c>
      <c r="C398" s="95">
        <v>2.5</v>
      </c>
      <c r="D398" s="95">
        <v>2.5</v>
      </c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0"/>
    </row>
    <row r="399" spans="1:16" ht="15.75" thickBot="1" x14ac:dyDescent="0.3">
      <c r="A399" s="189">
        <v>302</v>
      </c>
      <c r="B399" s="189" t="s">
        <v>190</v>
      </c>
      <c r="C399" s="189" t="s">
        <v>277</v>
      </c>
      <c r="D399" s="189">
        <v>7.5</v>
      </c>
      <c r="E399" s="189">
        <v>6.3</v>
      </c>
      <c r="F399" s="189">
        <v>40.729999999999997</v>
      </c>
      <c r="G399" s="189">
        <v>249.6</v>
      </c>
      <c r="H399" s="189">
        <v>9.1999999999999998E-2</v>
      </c>
      <c r="I399" s="189">
        <v>0</v>
      </c>
      <c r="J399" s="189">
        <v>21</v>
      </c>
      <c r="K399" s="189">
        <v>3.6999999999999998E-2</v>
      </c>
      <c r="L399" s="189">
        <v>39.229999999999997</v>
      </c>
      <c r="M399" s="189">
        <v>164.4</v>
      </c>
      <c r="N399" s="189">
        <v>23.75</v>
      </c>
      <c r="O399" s="189">
        <v>0.87</v>
      </c>
      <c r="P399" s="90"/>
    </row>
    <row r="400" spans="1:16" ht="15.75" thickBot="1" x14ac:dyDescent="0.3">
      <c r="A400" s="189"/>
      <c r="B400" s="189"/>
      <c r="C400" s="189"/>
      <c r="D400" s="189"/>
      <c r="E400" s="189"/>
      <c r="F400" s="189"/>
      <c r="G400" s="189"/>
      <c r="H400" s="189"/>
      <c r="I400" s="189"/>
      <c r="J400" s="189"/>
      <c r="K400" s="189"/>
      <c r="L400" s="189"/>
      <c r="M400" s="189"/>
      <c r="N400" s="189"/>
      <c r="O400" s="189"/>
      <c r="P400" s="90"/>
    </row>
    <row r="401" spans="1:16" ht="15.75" thickBot="1" x14ac:dyDescent="0.3">
      <c r="A401" s="91"/>
      <c r="B401" s="91"/>
      <c r="C401" s="104" t="s">
        <v>133</v>
      </c>
      <c r="D401" s="104" t="s">
        <v>134</v>
      </c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0"/>
    </row>
    <row r="402" spans="1:16" ht="15.75" thickBot="1" x14ac:dyDescent="0.3">
      <c r="A402" s="95"/>
      <c r="B402" s="95" t="s">
        <v>191</v>
      </c>
      <c r="C402" s="95">
        <v>75.099999999999994</v>
      </c>
      <c r="D402" s="95">
        <v>75.099999999999994</v>
      </c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0"/>
    </row>
    <row r="403" spans="1:16" ht="15.75" thickBot="1" x14ac:dyDescent="0.3">
      <c r="A403" s="95"/>
      <c r="B403" s="95" t="s">
        <v>138</v>
      </c>
      <c r="C403" s="95">
        <v>6</v>
      </c>
      <c r="D403" s="95">
        <v>6</v>
      </c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0"/>
    </row>
    <row r="404" spans="1:16" ht="15.75" thickBot="1" x14ac:dyDescent="0.3">
      <c r="A404" s="95"/>
      <c r="B404" s="95" t="s">
        <v>178</v>
      </c>
      <c r="C404" s="95">
        <v>4</v>
      </c>
      <c r="D404" s="95">
        <v>4</v>
      </c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0"/>
    </row>
    <row r="405" spans="1:16" ht="15.75" thickBot="1" x14ac:dyDescent="0.3">
      <c r="A405" s="95"/>
      <c r="B405" s="95" t="s">
        <v>129</v>
      </c>
      <c r="C405" s="95">
        <v>342</v>
      </c>
      <c r="D405" s="95">
        <v>342</v>
      </c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0"/>
    </row>
    <row r="406" spans="1:16" ht="15.75" thickBot="1" x14ac:dyDescent="0.3">
      <c r="A406" s="91">
        <v>75</v>
      </c>
      <c r="B406" s="91" t="s">
        <v>192</v>
      </c>
      <c r="C406" s="103" t="s">
        <v>221</v>
      </c>
      <c r="D406" s="91">
        <v>1.38</v>
      </c>
      <c r="E406" s="91">
        <v>4.08</v>
      </c>
      <c r="F406" s="91">
        <v>9.24</v>
      </c>
      <c r="G406" s="91">
        <v>88</v>
      </c>
      <c r="H406" s="91">
        <v>8.9999999999999993E-3</v>
      </c>
      <c r="I406" s="91">
        <v>2.02</v>
      </c>
      <c r="J406" s="91" t="s">
        <v>14</v>
      </c>
      <c r="K406" s="91" t="s">
        <v>14</v>
      </c>
      <c r="L406" s="91">
        <v>11.47</v>
      </c>
      <c r="M406" s="91">
        <v>18.239999999999998</v>
      </c>
      <c r="N406" s="91">
        <v>88.89</v>
      </c>
      <c r="O406" s="91">
        <v>0.51300000000000001</v>
      </c>
      <c r="P406" s="90"/>
    </row>
    <row r="407" spans="1:16" ht="15.75" thickBot="1" x14ac:dyDescent="0.3">
      <c r="A407" s="91"/>
      <c r="B407" s="91"/>
      <c r="C407" s="104" t="s">
        <v>133</v>
      </c>
      <c r="D407" s="104" t="s">
        <v>134</v>
      </c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0"/>
    </row>
    <row r="408" spans="1:16" ht="15.75" thickBot="1" x14ac:dyDescent="0.3">
      <c r="A408" s="91"/>
      <c r="B408" s="95" t="s">
        <v>193</v>
      </c>
      <c r="C408" s="95">
        <v>95.7</v>
      </c>
      <c r="D408" s="95">
        <v>90</v>
      </c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0"/>
    </row>
    <row r="409" spans="1:16" ht="15.75" thickBot="1" x14ac:dyDescent="0.3">
      <c r="A409" s="91"/>
      <c r="B409" s="95" t="s">
        <v>146</v>
      </c>
      <c r="C409" s="95">
        <v>14</v>
      </c>
      <c r="D409" s="95">
        <v>12</v>
      </c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0"/>
    </row>
    <row r="410" spans="1:16" ht="15.75" thickBot="1" x14ac:dyDescent="0.3">
      <c r="A410" s="91"/>
      <c r="B410" s="95" t="s">
        <v>144</v>
      </c>
      <c r="C410" s="95">
        <v>18</v>
      </c>
      <c r="D410" s="95">
        <v>18</v>
      </c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0"/>
    </row>
    <row r="411" spans="1:16" ht="15.75" thickBot="1" x14ac:dyDescent="0.3">
      <c r="A411" s="91"/>
      <c r="B411" s="95" t="s">
        <v>119</v>
      </c>
      <c r="C411" s="95">
        <v>5</v>
      </c>
      <c r="D411" s="95">
        <v>5</v>
      </c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0"/>
    </row>
    <row r="412" spans="1:16" ht="15.75" thickBot="1" x14ac:dyDescent="0.3">
      <c r="A412" s="91"/>
      <c r="B412" s="95" t="s">
        <v>140</v>
      </c>
      <c r="C412" s="95">
        <v>0.81</v>
      </c>
      <c r="D412" s="95">
        <v>0.81</v>
      </c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0"/>
    </row>
    <row r="413" spans="1:16" ht="15.75" thickBot="1" x14ac:dyDescent="0.3">
      <c r="A413" s="91"/>
      <c r="B413" s="91" t="s">
        <v>194</v>
      </c>
      <c r="C413" s="95"/>
      <c r="D413" s="95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0"/>
    </row>
    <row r="414" spans="1:16" ht="15.75" thickBot="1" x14ac:dyDescent="0.3">
      <c r="A414" s="91">
        <v>73</v>
      </c>
      <c r="B414" s="91" t="s">
        <v>36</v>
      </c>
      <c r="C414" s="103" t="s">
        <v>221</v>
      </c>
      <c r="D414" s="91">
        <v>0.84</v>
      </c>
      <c r="E414" s="91">
        <v>2.88</v>
      </c>
      <c r="F414" s="91">
        <v>5.0999999999999996</v>
      </c>
      <c r="G414" s="91">
        <v>83</v>
      </c>
      <c r="H414" s="91">
        <v>2.8000000000000001E-2</v>
      </c>
      <c r="I414" s="91">
        <v>9.76</v>
      </c>
      <c r="J414" s="91" t="s">
        <v>14</v>
      </c>
      <c r="K414" s="91">
        <v>2.1999999999999999E-2</v>
      </c>
      <c r="L414" s="91">
        <v>11.21</v>
      </c>
      <c r="M414" s="91">
        <v>20.5</v>
      </c>
      <c r="N414" s="91">
        <v>9.76</v>
      </c>
      <c r="O414" s="91">
        <v>0.95</v>
      </c>
      <c r="P414" s="90"/>
    </row>
    <row r="415" spans="1:16" ht="15.75" thickBot="1" x14ac:dyDescent="0.3">
      <c r="A415" s="91"/>
      <c r="B415" s="91"/>
      <c r="C415" s="91" t="s">
        <v>135</v>
      </c>
      <c r="D415" s="91" t="s">
        <v>136</v>
      </c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0"/>
    </row>
    <row r="416" spans="1:16" ht="15.75" thickBot="1" x14ac:dyDescent="0.3">
      <c r="A416" s="91"/>
      <c r="B416" s="95" t="s">
        <v>36</v>
      </c>
      <c r="C416" s="95">
        <v>100</v>
      </c>
      <c r="D416" s="95">
        <v>100</v>
      </c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0"/>
    </row>
    <row r="417" spans="1:16" ht="15.75" thickBot="1" x14ac:dyDescent="0.3">
      <c r="A417" s="91">
        <v>349</v>
      </c>
      <c r="B417" s="91" t="s">
        <v>235</v>
      </c>
      <c r="C417" s="113" t="s">
        <v>219</v>
      </c>
      <c r="D417" s="91">
        <v>1</v>
      </c>
      <c r="E417" s="91">
        <v>0</v>
      </c>
      <c r="F417" s="91">
        <v>24.4</v>
      </c>
      <c r="G417" s="113">
        <v>101.6</v>
      </c>
      <c r="H417" s="91">
        <v>2.7E-2</v>
      </c>
      <c r="I417" s="91">
        <v>4</v>
      </c>
      <c r="J417" s="91" t="s">
        <v>14</v>
      </c>
      <c r="K417" s="91">
        <v>2.1999999999999999E-2</v>
      </c>
      <c r="L417" s="91">
        <v>14</v>
      </c>
      <c r="M417" s="91">
        <v>14</v>
      </c>
      <c r="N417" s="91">
        <v>26.67</v>
      </c>
      <c r="O417" s="91">
        <v>2.8</v>
      </c>
      <c r="P417" s="90"/>
    </row>
    <row r="418" spans="1:16" ht="15.75" thickBot="1" x14ac:dyDescent="0.3">
      <c r="A418" s="91">
        <v>376</v>
      </c>
      <c r="B418" s="117" t="s">
        <v>252</v>
      </c>
      <c r="C418" s="91" t="s">
        <v>246</v>
      </c>
      <c r="D418" s="91">
        <v>0.1</v>
      </c>
      <c r="E418" s="91">
        <v>0</v>
      </c>
      <c r="F418" s="91">
        <v>15</v>
      </c>
      <c r="G418" s="91">
        <v>60</v>
      </c>
      <c r="H418" s="91">
        <v>2.7E-2</v>
      </c>
      <c r="I418" s="91">
        <v>0.373</v>
      </c>
      <c r="J418" s="91">
        <v>9.3330000000000002</v>
      </c>
      <c r="K418" s="91">
        <v>7.8E-2</v>
      </c>
      <c r="L418" s="91">
        <v>127.33</v>
      </c>
      <c r="M418" s="91">
        <v>85.465999999999994</v>
      </c>
      <c r="N418" s="91">
        <v>12.667</v>
      </c>
      <c r="O418" s="91">
        <v>0.08</v>
      </c>
      <c r="P418" s="90"/>
    </row>
    <row r="419" spans="1:16" ht="15.75" thickBot="1" x14ac:dyDescent="0.3">
      <c r="A419" s="91"/>
      <c r="B419" s="91" t="s">
        <v>154</v>
      </c>
      <c r="C419" s="128" t="s">
        <v>273</v>
      </c>
      <c r="D419" s="130">
        <v>1.95</v>
      </c>
      <c r="E419" s="130">
        <v>0.3</v>
      </c>
      <c r="F419" s="130">
        <v>12</v>
      </c>
      <c r="G419" s="130">
        <v>78</v>
      </c>
      <c r="H419" s="130">
        <v>0.14000000000000001</v>
      </c>
      <c r="I419" s="130" t="s">
        <v>14</v>
      </c>
      <c r="J419" s="130" t="s">
        <v>14</v>
      </c>
      <c r="K419" s="130">
        <v>0.05</v>
      </c>
      <c r="L419" s="130">
        <v>20.7</v>
      </c>
      <c r="M419" s="130">
        <v>78.3</v>
      </c>
      <c r="N419" s="130">
        <v>29.7</v>
      </c>
      <c r="O419" s="115">
        <v>1.8</v>
      </c>
      <c r="P419" s="90"/>
    </row>
    <row r="420" spans="1:16" ht="15.75" thickBot="1" x14ac:dyDescent="0.3">
      <c r="A420" s="91"/>
      <c r="B420" s="91" t="s">
        <v>12</v>
      </c>
      <c r="C420" s="135" t="s">
        <v>273</v>
      </c>
      <c r="D420" s="131">
        <v>2.4</v>
      </c>
      <c r="E420" s="131">
        <v>0.4</v>
      </c>
      <c r="F420" s="131">
        <v>12.6</v>
      </c>
      <c r="G420" s="131">
        <v>85</v>
      </c>
      <c r="H420" s="131">
        <v>6.8000000000000005E-2</v>
      </c>
      <c r="I420" s="131" t="s">
        <v>14</v>
      </c>
      <c r="J420" s="131" t="s">
        <v>14</v>
      </c>
      <c r="K420" s="131">
        <v>2.7E-2</v>
      </c>
      <c r="L420" s="131">
        <v>16</v>
      </c>
      <c r="M420" s="131">
        <v>65</v>
      </c>
      <c r="N420" s="131">
        <v>19.2</v>
      </c>
      <c r="O420" s="132">
        <v>1.63</v>
      </c>
      <c r="P420" s="90"/>
    </row>
    <row r="421" spans="1:16" ht="15.75" thickBot="1" x14ac:dyDescent="0.3">
      <c r="A421" s="189"/>
      <c r="B421" s="189" t="s">
        <v>13</v>
      </c>
      <c r="C421" s="189">
        <v>580</v>
      </c>
      <c r="D421" s="91">
        <v>29.43</v>
      </c>
      <c r="E421" s="91">
        <v>33.68</v>
      </c>
      <c r="F421" s="91">
        <v>93.14</v>
      </c>
      <c r="G421" s="91">
        <v>854.58</v>
      </c>
      <c r="H421" s="189">
        <v>0.25</v>
      </c>
      <c r="I421" s="189">
        <v>15.78</v>
      </c>
      <c r="J421" s="189">
        <v>37.799999999999997</v>
      </c>
      <c r="K421" s="189">
        <v>0.23799999999999999</v>
      </c>
      <c r="L421" s="189">
        <v>106.1</v>
      </c>
      <c r="M421" s="189">
        <v>479.24</v>
      </c>
      <c r="N421" s="189">
        <v>207.84</v>
      </c>
      <c r="O421" s="189">
        <v>11.1</v>
      </c>
      <c r="P421" s="90"/>
    </row>
    <row r="422" spans="1:16" ht="15.75" thickBot="1" x14ac:dyDescent="0.3">
      <c r="A422" s="189"/>
      <c r="B422" s="189"/>
      <c r="C422" s="189"/>
      <c r="D422" s="91">
        <v>24.728000000000002</v>
      </c>
      <c r="E422" s="91">
        <v>27.86</v>
      </c>
      <c r="F422" s="91">
        <v>100.09</v>
      </c>
      <c r="G422" s="91">
        <v>834.58</v>
      </c>
      <c r="H422" s="189"/>
      <c r="I422" s="189"/>
      <c r="J422" s="189"/>
      <c r="K422" s="189"/>
      <c r="L422" s="189"/>
      <c r="M422" s="189"/>
      <c r="N422" s="189"/>
      <c r="O422" s="189"/>
      <c r="P422" s="90"/>
    </row>
    <row r="423" spans="1:16" ht="40.5" customHeight="1" thickBot="1" x14ac:dyDescent="0.3">
      <c r="A423" s="88"/>
      <c r="B423" s="88"/>
      <c r="C423" s="88"/>
      <c r="D423" s="88"/>
      <c r="E423" s="88"/>
      <c r="F423" s="88"/>
      <c r="G423" s="96"/>
      <c r="H423" s="88"/>
      <c r="I423" s="102" t="s">
        <v>256</v>
      </c>
      <c r="J423" s="89" t="s">
        <v>314</v>
      </c>
      <c r="K423" s="118"/>
      <c r="L423" s="88"/>
      <c r="M423" s="118"/>
      <c r="N423" s="118"/>
      <c r="O423" s="118"/>
      <c r="P423" s="90"/>
    </row>
    <row r="424" spans="1:16" ht="16.5" customHeight="1" thickBot="1" x14ac:dyDescent="0.3">
      <c r="A424" s="88">
        <v>225</v>
      </c>
      <c r="B424" s="88" t="s">
        <v>315</v>
      </c>
      <c r="C424" s="88" t="s">
        <v>316</v>
      </c>
      <c r="D424" s="88">
        <v>14.6</v>
      </c>
      <c r="E424" s="88">
        <v>10.8</v>
      </c>
      <c r="F424" s="88">
        <v>41</v>
      </c>
      <c r="G424" s="96" t="s">
        <v>183</v>
      </c>
      <c r="H424" s="88">
        <v>0.9</v>
      </c>
      <c r="I424" s="102">
        <v>0.28000000000000003</v>
      </c>
      <c r="J424" s="118">
        <v>11</v>
      </c>
      <c r="K424" s="118">
        <v>0.8</v>
      </c>
      <c r="L424" s="88">
        <v>51</v>
      </c>
      <c r="M424" s="118">
        <v>71.7</v>
      </c>
      <c r="N424" s="118">
        <v>19.7</v>
      </c>
      <c r="O424" s="118"/>
      <c r="P424" s="90"/>
    </row>
    <row r="425" spans="1:16" ht="14.25" customHeight="1" thickBot="1" x14ac:dyDescent="0.3">
      <c r="A425" s="88"/>
      <c r="B425" s="88"/>
      <c r="C425" s="88" t="s">
        <v>135</v>
      </c>
      <c r="D425" s="88" t="s">
        <v>136</v>
      </c>
      <c r="E425" s="88"/>
      <c r="F425" s="88"/>
      <c r="G425" s="96"/>
      <c r="H425" s="88"/>
      <c r="I425" s="102"/>
      <c r="J425" s="118"/>
      <c r="K425" s="118"/>
      <c r="L425" s="88"/>
      <c r="M425" s="118"/>
      <c r="N425" s="118"/>
      <c r="O425" s="118"/>
      <c r="P425" s="90"/>
    </row>
    <row r="426" spans="1:16" ht="12.75" customHeight="1" thickBot="1" x14ac:dyDescent="0.3">
      <c r="A426" s="88"/>
      <c r="B426" s="88" t="s">
        <v>148</v>
      </c>
      <c r="C426" s="88">
        <v>96</v>
      </c>
      <c r="D426" s="88">
        <v>96</v>
      </c>
      <c r="E426" s="88"/>
      <c r="F426" s="88"/>
      <c r="G426" s="96"/>
      <c r="H426" s="88"/>
      <c r="I426" s="102"/>
      <c r="J426" s="118"/>
      <c r="K426" s="118"/>
      <c r="L426" s="88"/>
      <c r="M426" s="118"/>
      <c r="N426" s="118"/>
      <c r="O426" s="118"/>
      <c r="P426" s="90"/>
    </row>
    <row r="427" spans="1:16" ht="13.5" customHeight="1" thickBot="1" x14ac:dyDescent="0.3">
      <c r="A427" s="88"/>
      <c r="B427" s="88" t="s">
        <v>119</v>
      </c>
      <c r="C427" s="88">
        <v>6</v>
      </c>
      <c r="D427" s="88">
        <v>6</v>
      </c>
      <c r="E427" s="88"/>
      <c r="F427" s="88"/>
      <c r="G427" s="96"/>
      <c r="H427" s="88"/>
      <c r="I427" s="102"/>
      <c r="J427" s="118"/>
      <c r="K427" s="118"/>
      <c r="L427" s="88"/>
      <c r="M427" s="118"/>
      <c r="N427" s="118"/>
      <c r="O427" s="118"/>
      <c r="P427" s="90"/>
    </row>
    <row r="428" spans="1:16" ht="13.5" customHeight="1" thickBot="1" x14ac:dyDescent="0.3">
      <c r="A428" s="88"/>
      <c r="B428" s="88" t="s">
        <v>140</v>
      </c>
      <c r="C428" s="88">
        <v>3</v>
      </c>
      <c r="D428" s="88">
        <v>3</v>
      </c>
      <c r="E428" s="88"/>
      <c r="F428" s="88"/>
      <c r="G428" s="96"/>
      <c r="H428" s="88"/>
      <c r="I428" s="102"/>
      <c r="J428" s="118"/>
      <c r="K428" s="118"/>
      <c r="L428" s="88"/>
      <c r="M428" s="118"/>
      <c r="N428" s="118"/>
      <c r="O428" s="118"/>
      <c r="P428" s="90"/>
    </row>
    <row r="429" spans="1:16" ht="15.75" customHeight="1" thickBot="1" x14ac:dyDescent="0.3">
      <c r="A429" s="88"/>
      <c r="B429" s="88" t="s">
        <v>295</v>
      </c>
      <c r="C429" s="88">
        <v>3</v>
      </c>
      <c r="D429" s="88">
        <v>3</v>
      </c>
      <c r="E429" s="88"/>
      <c r="F429" s="88"/>
      <c r="G429" s="96"/>
      <c r="H429" s="88"/>
      <c r="I429" s="102"/>
      <c r="J429" s="118"/>
      <c r="K429" s="118"/>
      <c r="L429" s="88"/>
      <c r="M429" s="118"/>
      <c r="N429" s="118"/>
      <c r="O429" s="118"/>
      <c r="P429" s="90"/>
    </row>
    <row r="430" spans="1:16" ht="15" customHeight="1" thickBot="1" x14ac:dyDescent="0.3">
      <c r="A430" s="88"/>
      <c r="B430" s="88" t="s">
        <v>317</v>
      </c>
      <c r="C430" s="88">
        <v>40</v>
      </c>
      <c r="D430" s="88">
        <v>40</v>
      </c>
      <c r="E430" s="88"/>
      <c r="F430" s="88"/>
      <c r="G430" s="96"/>
      <c r="H430" s="88"/>
      <c r="I430" s="102"/>
      <c r="J430" s="118"/>
      <c r="K430" s="118"/>
      <c r="L430" s="88"/>
      <c r="M430" s="118"/>
      <c r="N430" s="118"/>
      <c r="O430" s="118"/>
      <c r="P430" s="90"/>
    </row>
    <row r="431" spans="1:16" ht="12.75" customHeight="1" thickBot="1" x14ac:dyDescent="0.3">
      <c r="A431" s="88"/>
      <c r="B431" s="88" t="s">
        <v>186</v>
      </c>
      <c r="C431" s="88">
        <v>96</v>
      </c>
      <c r="D431" s="88">
        <v>96</v>
      </c>
      <c r="E431" s="88"/>
      <c r="F431" s="88"/>
      <c r="G431" s="96"/>
      <c r="H431" s="88"/>
      <c r="I431" s="102"/>
      <c r="J431" s="118"/>
      <c r="K431" s="118"/>
      <c r="L431" s="88"/>
      <c r="M431" s="118"/>
      <c r="N431" s="118"/>
      <c r="O431" s="118"/>
      <c r="P431" s="90"/>
    </row>
    <row r="432" spans="1:16" ht="15.75" customHeight="1" thickBot="1" x14ac:dyDescent="0.3">
      <c r="A432" s="88"/>
      <c r="B432" s="88" t="s">
        <v>187</v>
      </c>
      <c r="C432" s="88">
        <v>4</v>
      </c>
      <c r="D432" s="88">
        <v>4</v>
      </c>
      <c r="E432" s="88"/>
      <c r="F432" s="88"/>
      <c r="G432" s="96"/>
      <c r="H432" s="88"/>
      <c r="I432" s="102"/>
      <c r="J432" s="118"/>
      <c r="K432" s="118"/>
      <c r="L432" s="88"/>
      <c r="M432" s="118"/>
      <c r="N432" s="118"/>
      <c r="O432" s="118"/>
      <c r="P432" s="90"/>
    </row>
    <row r="433" spans="1:16" ht="15.75" customHeight="1" thickBot="1" x14ac:dyDescent="0.3">
      <c r="A433" s="88"/>
      <c r="B433" s="88" t="s">
        <v>12</v>
      </c>
      <c r="C433" s="88" t="s">
        <v>273</v>
      </c>
      <c r="D433" s="88">
        <v>2.4</v>
      </c>
      <c r="E433" s="88">
        <v>0.4</v>
      </c>
      <c r="F433" s="88">
        <v>12.6</v>
      </c>
      <c r="G433" s="96">
        <v>85</v>
      </c>
      <c r="H433" s="88">
        <v>6.8000000000000005E-2</v>
      </c>
      <c r="I433" s="102" t="s">
        <v>14</v>
      </c>
      <c r="J433" s="118" t="s">
        <v>14</v>
      </c>
      <c r="K433" s="118">
        <v>2.7E-2</v>
      </c>
      <c r="L433" s="88">
        <v>16</v>
      </c>
      <c r="M433" s="118">
        <v>65</v>
      </c>
      <c r="N433" s="118">
        <v>19.2</v>
      </c>
      <c r="O433" s="118">
        <v>1.63</v>
      </c>
      <c r="P433" s="90"/>
    </row>
    <row r="434" spans="1:16" ht="14.25" customHeight="1" thickBot="1" x14ac:dyDescent="0.3">
      <c r="A434" s="88">
        <v>376</v>
      </c>
      <c r="B434" s="88" t="s">
        <v>17</v>
      </c>
      <c r="C434" s="88" t="s">
        <v>18</v>
      </c>
      <c r="D434" s="88">
        <v>0.1</v>
      </c>
      <c r="E434" s="88">
        <v>0</v>
      </c>
      <c r="F434" s="88">
        <v>15</v>
      </c>
      <c r="G434" s="96">
        <v>60</v>
      </c>
      <c r="H434" s="88"/>
      <c r="I434" s="102">
        <v>2.7E-2</v>
      </c>
      <c r="J434" s="118"/>
      <c r="K434" s="118"/>
      <c r="L434" s="88">
        <v>10.66</v>
      </c>
      <c r="M434" s="118">
        <v>2.13</v>
      </c>
      <c r="N434" s="118">
        <v>1.2</v>
      </c>
      <c r="O434" s="118">
        <v>0.25</v>
      </c>
      <c r="P434" s="90"/>
    </row>
    <row r="435" spans="1:16" ht="18" customHeight="1" thickBot="1" x14ac:dyDescent="0.3">
      <c r="A435" s="88"/>
      <c r="B435" s="88"/>
      <c r="C435" s="88" t="s">
        <v>135</v>
      </c>
      <c r="D435" s="88" t="s">
        <v>136</v>
      </c>
      <c r="E435" s="88"/>
      <c r="F435" s="88"/>
      <c r="G435" s="96"/>
      <c r="H435" s="88"/>
      <c r="I435" s="102"/>
      <c r="J435" s="118"/>
      <c r="K435" s="118"/>
      <c r="L435" s="88"/>
      <c r="M435" s="118"/>
      <c r="N435" s="118"/>
      <c r="O435" s="118"/>
      <c r="P435" s="90"/>
    </row>
    <row r="436" spans="1:16" ht="14.25" customHeight="1" thickBot="1" x14ac:dyDescent="0.3">
      <c r="A436" s="88"/>
      <c r="B436" s="88" t="s">
        <v>139</v>
      </c>
      <c r="C436" s="88">
        <v>0.5</v>
      </c>
      <c r="D436" s="88">
        <v>0.5</v>
      </c>
      <c r="E436" s="88"/>
      <c r="F436" s="88"/>
      <c r="G436" s="96"/>
      <c r="H436" s="88"/>
      <c r="I436" s="102"/>
      <c r="J436" s="118"/>
      <c r="K436" s="118"/>
      <c r="L436" s="88"/>
      <c r="M436" s="118"/>
      <c r="N436" s="118"/>
      <c r="O436" s="118"/>
      <c r="P436" s="90"/>
    </row>
    <row r="437" spans="1:16" ht="17.25" customHeight="1" thickBot="1" x14ac:dyDescent="0.3">
      <c r="A437" s="88"/>
      <c r="B437" s="88" t="s">
        <v>127</v>
      </c>
      <c r="C437" s="88">
        <v>54</v>
      </c>
      <c r="D437" s="88">
        <v>54</v>
      </c>
      <c r="E437" s="88"/>
      <c r="F437" s="88"/>
      <c r="G437" s="96"/>
      <c r="H437" s="88"/>
      <c r="I437" s="102"/>
      <c r="J437" s="118"/>
      <c r="K437" s="118"/>
      <c r="L437" s="88"/>
      <c r="M437" s="118"/>
      <c r="N437" s="118"/>
      <c r="O437" s="118"/>
      <c r="P437" s="90"/>
    </row>
    <row r="438" spans="1:16" ht="15" customHeight="1" thickBot="1" x14ac:dyDescent="0.3">
      <c r="A438" s="88"/>
      <c r="B438" s="88" t="s">
        <v>127</v>
      </c>
      <c r="C438" s="88">
        <v>150</v>
      </c>
      <c r="D438" s="88">
        <v>150</v>
      </c>
      <c r="E438" s="88"/>
      <c r="F438" s="88"/>
      <c r="G438" s="96"/>
      <c r="H438" s="88"/>
      <c r="I438" s="102"/>
      <c r="J438" s="118"/>
      <c r="K438" s="118"/>
      <c r="L438" s="88"/>
      <c r="M438" s="118"/>
      <c r="N438" s="118"/>
      <c r="O438" s="118"/>
      <c r="P438" s="90"/>
    </row>
    <row r="439" spans="1:16" ht="14.25" customHeight="1" thickBot="1" x14ac:dyDescent="0.3">
      <c r="A439" s="88"/>
      <c r="B439" s="88" t="s">
        <v>140</v>
      </c>
      <c r="C439" s="88">
        <v>15</v>
      </c>
      <c r="D439" s="88">
        <v>15</v>
      </c>
      <c r="E439" s="88"/>
      <c r="F439" s="88"/>
      <c r="G439" s="96"/>
      <c r="H439" s="88"/>
      <c r="I439" s="102"/>
      <c r="J439" s="118"/>
      <c r="K439" s="118"/>
      <c r="L439" s="88"/>
      <c r="M439" s="118"/>
      <c r="N439" s="118"/>
      <c r="O439" s="118"/>
      <c r="P439" s="90"/>
    </row>
    <row r="440" spans="1:16" ht="18.75" customHeight="1" thickBot="1" x14ac:dyDescent="0.3">
      <c r="A440" s="88"/>
      <c r="B440" s="88" t="s">
        <v>13</v>
      </c>
      <c r="C440" s="88"/>
      <c r="D440" s="88"/>
      <c r="E440" s="88"/>
      <c r="F440" s="88"/>
      <c r="G440" s="96"/>
      <c r="H440" s="88"/>
      <c r="I440" s="102"/>
      <c r="J440" s="118"/>
      <c r="K440" s="118"/>
      <c r="L440" s="88"/>
      <c r="M440" s="118"/>
      <c r="N440" s="118"/>
      <c r="O440" s="118"/>
      <c r="P440" s="90"/>
    </row>
    <row r="441" spans="1:16" ht="47.25" customHeight="1" thickBot="1" x14ac:dyDescent="0.3">
      <c r="A441" s="88"/>
      <c r="B441" s="88"/>
      <c r="C441" s="88"/>
      <c r="D441" s="88"/>
      <c r="E441" s="88"/>
      <c r="F441" s="88"/>
      <c r="G441" s="96"/>
      <c r="H441" s="88"/>
      <c r="I441" s="102" t="s">
        <v>303</v>
      </c>
      <c r="J441" s="118"/>
      <c r="K441" s="118"/>
      <c r="L441" s="88"/>
      <c r="M441" s="118"/>
      <c r="N441" s="118"/>
      <c r="O441" s="118"/>
      <c r="P441" s="90"/>
    </row>
    <row r="442" spans="1:16" ht="39" thickBot="1" x14ac:dyDescent="0.3">
      <c r="A442" s="119" t="s">
        <v>236</v>
      </c>
      <c r="B442" s="115" t="s">
        <v>237</v>
      </c>
      <c r="C442" s="119" t="s">
        <v>274</v>
      </c>
      <c r="D442" s="119">
        <v>26.2</v>
      </c>
      <c r="E442" s="119">
        <v>29.6</v>
      </c>
      <c r="F442" s="119">
        <v>6.6</v>
      </c>
      <c r="G442" s="119">
        <v>388</v>
      </c>
      <c r="H442" s="119">
        <v>3.3000000000000002E-2</v>
      </c>
      <c r="I442" s="119"/>
      <c r="J442" s="119">
        <v>20</v>
      </c>
      <c r="K442" s="119">
        <v>0.13300000000000001</v>
      </c>
      <c r="L442" s="119">
        <v>39</v>
      </c>
      <c r="M442" s="119">
        <v>143</v>
      </c>
      <c r="N442" s="119">
        <v>20</v>
      </c>
      <c r="O442" s="119">
        <v>1.8</v>
      </c>
      <c r="P442" s="90"/>
    </row>
    <row r="443" spans="1:16" ht="15.75" thickBot="1" x14ac:dyDescent="0.3">
      <c r="A443" s="119"/>
      <c r="B443" s="120"/>
      <c r="C443" s="104" t="s">
        <v>135</v>
      </c>
      <c r="D443" s="104" t="s">
        <v>136</v>
      </c>
      <c r="E443" s="121"/>
      <c r="F443" s="122"/>
      <c r="G443" s="119"/>
      <c r="H443" s="119"/>
      <c r="I443" s="119"/>
      <c r="J443" s="119"/>
      <c r="K443" s="119"/>
      <c r="L443" s="119"/>
      <c r="M443" s="119"/>
      <c r="N443" s="119"/>
      <c r="O443" s="119"/>
      <c r="P443" s="90"/>
    </row>
    <row r="444" spans="1:16" ht="15.75" thickBot="1" x14ac:dyDescent="0.3">
      <c r="A444" s="119"/>
      <c r="B444" s="120" t="s">
        <v>238</v>
      </c>
      <c r="C444" s="121">
        <v>197.8</v>
      </c>
      <c r="D444" s="121">
        <v>142</v>
      </c>
      <c r="E444" s="99"/>
      <c r="F444" s="122"/>
      <c r="G444" s="119"/>
      <c r="H444" s="119"/>
      <c r="I444" s="119"/>
      <c r="J444" s="119"/>
      <c r="K444" s="119"/>
      <c r="L444" s="119"/>
      <c r="M444" s="119"/>
      <c r="N444" s="119"/>
      <c r="O444" s="119"/>
      <c r="P444" s="90"/>
    </row>
    <row r="445" spans="1:16" ht="15.75" thickBot="1" x14ac:dyDescent="0.3">
      <c r="A445" s="119"/>
      <c r="B445" s="120" t="s">
        <v>239</v>
      </c>
      <c r="C445" s="121">
        <v>2.2000000000000002</v>
      </c>
      <c r="D445" s="121">
        <v>2.2000000000000002</v>
      </c>
      <c r="E445" s="99"/>
      <c r="F445" s="122"/>
      <c r="G445" s="119"/>
      <c r="H445" s="119"/>
      <c r="I445" s="119"/>
      <c r="J445" s="119"/>
      <c r="K445" s="119"/>
      <c r="L445" s="119"/>
      <c r="M445" s="119"/>
      <c r="N445" s="119"/>
      <c r="O445" s="119"/>
      <c r="P445" s="90"/>
    </row>
    <row r="446" spans="1:16" ht="15.75" thickBot="1" x14ac:dyDescent="0.3">
      <c r="A446" s="119"/>
      <c r="B446" s="120" t="s">
        <v>240</v>
      </c>
      <c r="C446" s="122"/>
      <c r="D446" s="121"/>
      <c r="E446" s="121"/>
      <c r="F446" s="122"/>
      <c r="G446" s="119"/>
      <c r="H446" s="119"/>
      <c r="I446" s="119"/>
      <c r="J446" s="119"/>
      <c r="K446" s="119"/>
      <c r="L446" s="119"/>
      <c r="M446" s="119"/>
      <c r="N446" s="119"/>
      <c r="O446" s="119"/>
      <c r="P446" s="90"/>
    </row>
    <row r="447" spans="1:16" ht="26.25" thickBot="1" x14ac:dyDescent="0.3">
      <c r="A447" s="91">
        <v>203</v>
      </c>
      <c r="B447" s="91" t="s">
        <v>149</v>
      </c>
      <c r="C447" s="91" t="s">
        <v>281</v>
      </c>
      <c r="D447" s="91">
        <v>5.4</v>
      </c>
      <c r="E447" s="91">
        <v>6.3</v>
      </c>
      <c r="F447" s="91">
        <v>36.6</v>
      </c>
      <c r="G447" s="91">
        <v>270</v>
      </c>
      <c r="H447" s="91">
        <v>4.9000000000000002E-2</v>
      </c>
      <c r="I447" s="91">
        <v>9.9000000000000005E-2</v>
      </c>
      <c r="J447" s="91">
        <v>51</v>
      </c>
      <c r="K447" s="91">
        <v>0.05</v>
      </c>
      <c r="L447" s="91">
        <v>75.08</v>
      </c>
      <c r="M447" s="91">
        <v>86.7</v>
      </c>
      <c r="N447" s="91">
        <v>22.74</v>
      </c>
      <c r="O447" s="91">
        <v>1.1000000000000001</v>
      </c>
      <c r="P447" s="90"/>
    </row>
    <row r="448" spans="1:16" ht="15.75" thickBot="1" x14ac:dyDescent="0.3">
      <c r="A448" s="91"/>
      <c r="B448" s="91"/>
      <c r="C448" s="104" t="s">
        <v>135</v>
      </c>
      <c r="D448" s="104" t="s">
        <v>136</v>
      </c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0"/>
    </row>
    <row r="449" spans="1:16" ht="15.75" thickBot="1" x14ac:dyDescent="0.3">
      <c r="A449" s="91"/>
      <c r="B449" s="95" t="s">
        <v>150</v>
      </c>
      <c r="C449" s="95">
        <v>63</v>
      </c>
      <c r="D449" s="95">
        <v>63</v>
      </c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0"/>
    </row>
    <row r="450" spans="1:16" ht="15.75" thickBot="1" x14ac:dyDescent="0.3">
      <c r="A450" s="91"/>
      <c r="B450" s="95" t="s">
        <v>138</v>
      </c>
      <c r="C450" s="95">
        <v>9</v>
      </c>
      <c r="D450" s="95">
        <v>9</v>
      </c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0"/>
    </row>
    <row r="451" spans="1:16" ht="15.75" thickBot="1" x14ac:dyDescent="0.3">
      <c r="A451" s="91"/>
      <c r="B451" s="95" t="s">
        <v>121</v>
      </c>
      <c r="C451" s="95">
        <v>2.2000000000000002</v>
      </c>
      <c r="D451" s="95">
        <v>2.2000000000000002</v>
      </c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0"/>
    </row>
    <row r="452" spans="1:16" ht="15.75" thickBot="1" x14ac:dyDescent="0.3">
      <c r="A452" s="91"/>
      <c r="B452" s="95" t="s">
        <v>129</v>
      </c>
      <c r="C452" s="95">
        <v>350</v>
      </c>
      <c r="D452" s="95">
        <v>350</v>
      </c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0"/>
    </row>
    <row r="453" spans="1:16" ht="28.5" customHeight="1" thickBot="1" x14ac:dyDescent="0.3">
      <c r="A453" s="91" t="s">
        <v>209</v>
      </c>
      <c r="B453" s="91" t="s">
        <v>216</v>
      </c>
      <c r="C453" s="91" t="s">
        <v>282</v>
      </c>
      <c r="D453" s="91">
        <v>0.72</v>
      </c>
      <c r="E453" s="91">
        <v>0.12</v>
      </c>
      <c r="F453" s="91">
        <v>1.92</v>
      </c>
      <c r="G453" s="91">
        <v>19</v>
      </c>
      <c r="H453" s="91">
        <v>5.5E-2</v>
      </c>
      <c r="I453" s="91">
        <v>10.25</v>
      </c>
      <c r="J453" s="91" t="s">
        <v>14</v>
      </c>
      <c r="K453" s="91">
        <v>4.2999999999999997E-2</v>
      </c>
      <c r="L453" s="91">
        <v>23.2</v>
      </c>
      <c r="M453" s="91">
        <v>44.97</v>
      </c>
      <c r="N453" s="91">
        <v>20.75</v>
      </c>
      <c r="O453" s="91">
        <v>0.75</v>
      </c>
      <c r="P453" s="90"/>
    </row>
    <row r="454" spans="1:16" ht="15.75" thickBot="1" x14ac:dyDescent="0.3">
      <c r="A454" s="91"/>
      <c r="B454" s="91"/>
      <c r="C454" s="104" t="s">
        <v>133</v>
      </c>
      <c r="D454" s="104" t="s">
        <v>134</v>
      </c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0"/>
    </row>
    <row r="455" spans="1:16" ht="15.75" thickBot="1" x14ac:dyDescent="0.3">
      <c r="A455" s="95"/>
      <c r="B455" s="95" t="s">
        <v>163</v>
      </c>
      <c r="C455" s="95">
        <v>105</v>
      </c>
      <c r="D455" s="95">
        <v>100</v>
      </c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0"/>
    </row>
    <row r="456" spans="1:16" ht="15.75" thickBot="1" x14ac:dyDescent="0.3">
      <c r="A456" s="95"/>
      <c r="B456" s="95" t="s">
        <v>164</v>
      </c>
      <c r="C456" s="95">
        <v>105</v>
      </c>
      <c r="D456" s="95">
        <v>100</v>
      </c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0"/>
    </row>
    <row r="457" spans="1:16" ht="15.75" thickBot="1" x14ac:dyDescent="0.3">
      <c r="A457" s="95"/>
      <c r="B457" s="95" t="s">
        <v>162</v>
      </c>
      <c r="C457" s="95">
        <v>105</v>
      </c>
      <c r="D457" s="95">
        <v>100</v>
      </c>
      <c r="E457" s="91">
        <v>0.12</v>
      </c>
      <c r="F457" s="91">
        <v>2.16</v>
      </c>
      <c r="G457" s="91">
        <v>9.6</v>
      </c>
      <c r="H457" s="91">
        <v>5.5E-2</v>
      </c>
      <c r="I457" s="91">
        <v>10.25</v>
      </c>
      <c r="J457" s="91"/>
      <c r="K457" s="91">
        <v>4.2999999999999997E-2</v>
      </c>
      <c r="L457" s="91"/>
      <c r="M457" s="91"/>
      <c r="N457" s="91"/>
      <c r="O457" s="91"/>
      <c r="P457" s="90"/>
    </row>
    <row r="458" spans="1:16" ht="15.75" thickBot="1" x14ac:dyDescent="0.3">
      <c r="A458" s="95">
        <v>71</v>
      </c>
      <c r="B458" s="95" t="s">
        <v>165</v>
      </c>
      <c r="C458" s="95">
        <v>115</v>
      </c>
      <c r="D458" s="95">
        <v>100</v>
      </c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0"/>
    </row>
    <row r="459" spans="1:16" ht="15.75" thickBot="1" x14ac:dyDescent="0.3">
      <c r="A459" s="95"/>
      <c r="B459" s="95" t="s">
        <v>166</v>
      </c>
      <c r="C459" s="95">
        <v>115</v>
      </c>
      <c r="D459" s="95">
        <v>100</v>
      </c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0"/>
    </row>
    <row r="460" spans="1:16" ht="27" customHeight="1" thickBot="1" x14ac:dyDescent="0.3">
      <c r="A460" s="91" t="s">
        <v>211</v>
      </c>
      <c r="B460" s="91" t="s">
        <v>241</v>
      </c>
      <c r="C460" s="91" t="s">
        <v>219</v>
      </c>
      <c r="D460" s="91">
        <v>0.08</v>
      </c>
      <c r="E460" s="91">
        <v>0</v>
      </c>
      <c r="F460" s="91">
        <v>21.82</v>
      </c>
      <c r="G460" s="91">
        <v>87.6</v>
      </c>
      <c r="H460" s="91">
        <v>8.0000000000000002E-3</v>
      </c>
      <c r="I460" s="91">
        <v>1.27</v>
      </c>
      <c r="J460" s="91" t="s">
        <v>14</v>
      </c>
      <c r="K460" s="91">
        <v>6.0000000000000001E-3</v>
      </c>
      <c r="L460" s="91">
        <v>10.28</v>
      </c>
      <c r="M460" s="91">
        <v>3.5</v>
      </c>
      <c r="N460" s="91">
        <v>3.2</v>
      </c>
      <c r="O460" s="91">
        <v>0.72</v>
      </c>
      <c r="P460" s="90"/>
    </row>
    <row r="461" spans="1:16" ht="23.25" customHeight="1" thickBot="1" x14ac:dyDescent="0.3">
      <c r="A461" s="91"/>
      <c r="B461" s="91" t="s">
        <v>242</v>
      </c>
      <c r="C461" s="113" t="s">
        <v>219</v>
      </c>
      <c r="D461" s="91">
        <v>1.04</v>
      </c>
      <c r="E461" s="91">
        <v>0</v>
      </c>
      <c r="F461" s="113">
        <v>41.24</v>
      </c>
      <c r="G461" s="91">
        <v>169.2</v>
      </c>
      <c r="H461" s="91"/>
      <c r="I461" s="91"/>
      <c r="J461" s="91"/>
      <c r="K461" s="91"/>
      <c r="L461" s="91"/>
      <c r="M461" s="91"/>
      <c r="N461" s="91"/>
      <c r="O461" s="91"/>
      <c r="P461" s="90"/>
    </row>
    <row r="462" spans="1:16" ht="39" thickBot="1" x14ac:dyDescent="0.3">
      <c r="A462" s="91">
        <v>349</v>
      </c>
      <c r="B462" s="95" t="s">
        <v>152</v>
      </c>
      <c r="C462" s="95">
        <v>20</v>
      </c>
      <c r="D462" s="95">
        <v>20</v>
      </c>
      <c r="E462" s="95"/>
      <c r="F462" s="95"/>
      <c r="G462" s="95"/>
      <c r="H462" s="95"/>
      <c r="I462" s="99"/>
      <c r="J462" s="99"/>
      <c r="K462" s="99"/>
      <c r="L462" s="99"/>
      <c r="M462" s="99"/>
      <c r="N462" s="91"/>
      <c r="O462" s="91"/>
      <c r="P462" s="90"/>
    </row>
    <row r="463" spans="1:16" ht="15.75" thickBot="1" x14ac:dyDescent="0.3">
      <c r="A463" s="91"/>
      <c r="B463" s="95" t="s">
        <v>129</v>
      </c>
      <c r="C463" s="95">
        <v>200</v>
      </c>
      <c r="D463" s="95">
        <v>200</v>
      </c>
      <c r="E463" s="95"/>
      <c r="F463" s="95"/>
      <c r="G463" s="95"/>
      <c r="H463" s="95"/>
      <c r="I463" s="95"/>
      <c r="J463" s="95"/>
      <c r="K463" s="95"/>
      <c r="L463" s="91"/>
      <c r="M463" s="91"/>
      <c r="N463" s="91"/>
      <c r="O463" s="91"/>
      <c r="P463" s="90"/>
    </row>
    <row r="464" spans="1:16" ht="24.6" customHeight="1" thickBot="1" x14ac:dyDescent="0.3">
      <c r="A464" s="91"/>
      <c r="B464" s="95" t="s">
        <v>140</v>
      </c>
      <c r="C464" s="95">
        <v>20</v>
      </c>
      <c r="D464" s="95">
        <v>20</v>
      </c>
      <c r="E464" s="95"/>
      <c r="F464" s="95"/>
      <c r="G464" s="95"/>
      <c r="H464" s="95"/>
      <c r="I464" s="119"/>
      <c r="J464" s="99"/>
      <c r="K464" s="99"/>
      <c r="L464" s="99"/>
      <c r="M464" s="99"/>
      <c r="N464" s="91"/>
      <c r="O464" s="91"/>
      <c r="P464" s="90"/>
    </row>
    <row r="465" spans="1:16" ht="15.75" thickBot="1" x14ac:dyDescent="0.3">
      <c r="A465" s="91"/>
      <c r="B465" s="95" t="s">
        <v>153</v>
      </c>
      <c r="C465" s="95">
        <v>0.2</v>
      </c>
      <c r="D465" s="95">
        <v>0.2</v>
      </c>
      <c r="E465" s="95"/>
      <c r="F465" s="95"/>
      <c r="G465" s="95"/>
      <c r="H465" s="95"/>
      <c r="I465" s="95"/>
      <c r="J465" s="95"/>
      <c r="K465" s="95"/>
      <c r="L465" s="91"/>
      <c r="M465" s="91"/>
      <c r="N465" s="91"/>
      <c r="O465" s="91"/>
      <c r="P465" s="90"/>
    </row>
    <row r="466" spans="1:16" ht="15.75" thickBot="1" x14ac:dyDescent="0.3">
      <c r="A466" s="91">
        <v>355</v>
      </c>
      <c r="B466" s="95" t="s">
        <v>212</v>
      </c>
      <c r="C466" s="95">
        <v>20</v>
      </c>
      <c r="D466" s="95">
        <v>20</v>
      </c>
      <c r="E466" s="95"/>
      <c r="F466" s="95"/>
      <c r="G466" s="95"/>
      <c r="H466" s="95"/>
      <c r="I466" s="95"/>
      <c r="J466" s="95"/>
      <c r="K466" s="95"/>
      <c r="L466" s="91"/>
      <c r="M466" s="91"/>
      <c r="N466" s="91"/>
      <c r="O466" s="100" t="s">
        <v>19</v>
      </c>
      <c r="P466" s="90"/>
    </row>
    <row r="467" spans="1:16" ht="15.75" thickBot="1" x14ac:dyDescent="0.3">
      <c r="A467" s="91"/>
      <c r="B467" s="95" t="s">
        <v>213</v>
      </c>
      <c r="C467" s="95">
        <v>20</v>
      </c>
      <c r="D467" s="95">
        <v>20</v>
      </c>
      <c r="E467" s="95"/>
      <c r="F467" s="95"/>
      <c r="G467" s="95"/>
      <c r="H467" s="95"/>
      <c r="I467" s="95"/>
      <c r="J467" s="95"/>
      <c r="K467" s="95"/>
      <c r="L467" s="91"/>
      <c r="M467" s="91"/>
      <c r="N467" s="91"/>
      <c r="O467" s="91"/>
      <c r="P467" s="90"/>
    </row>
    <row r="468" spans="1:16" ht="15.75" thickBot="1" x14ac:dyDescent="0.3">
      <c r="A468" s="91"/>
      <c r="B468" s="95" t="s">
        <v>214</v>
      </c>
      <c r="C468" s="95">
        <v>9</v>
      </c>
      <c r="D468" s="95">
        <v>9</v>
      </c>
      <c r="E468" s="95"/>
      <c r="F468" s="95"/>
      <c r="G468" s="95"/>
      <c r="H468" s="95"/>
      <c r="I468" s="95"/>
      <c r="J468" s="95"/>
      <c r="K468" s="95"/>
      <c r="L468" s="91"/>
      <c r="M468" s="91"/>
      <c r="N468" s="91"/>
      <c r="O468" s="91"/>
      <c r="P468" s="90"/>
    </row>
    <row r="469" spans="1:16" ht="15" customHeight="1" thickBot="1" x14ac:dyDescent="0.3">
      <c r="A469" s="91"/>
      <c r="B469" s="95" t="s">
        <v>215</v>
      </c>
      <c r="C469" s="95">
        <v>0.2</v>
      </c>
      <c r="D469" s="95">
        <v>0.2</v>
      </c>
      <c r="E469" s="95"/>
      <c r="F469" s="95"/>
      <c r="G469" s="95"/>
      <c r="H469" s="95"/>
      <c r="I469" s="95"/>
      <c r="J469" s="95"/>
      <c r="K469" s="95"/>
      <c r="L469" s="91"/>
      <c r="M469" s="91"/>
      <c r="N469" s="91"/>
      <c r="O469" s="91"/>
      <c r="P469" s="90"/>
    </row>
    <row r="470" spans="1:16" ht="15.75" thickBot="1" x14ac:dyDescent="0.3">
      <c r="A470" s="91"/>
      <c r="B470" s="95" t="s">
        <v>129</v>
      </c>
      <c r="C470" s="95">
        <v>220</v>
      </c>
      <c r="D470" s="95">
        <v>220</v>
      </c>
      <c r="E470" s="95"/>
      <c r="F470" s="95"/>
      <c r="G470" s="95"/>
      <c r="H470" s="95"/>
      <c r="I470" s="95"/>
      <c r="J470" s="95"/>
      <c r="K470" s="95"/>
      <c r="L470" s="91"/>
      <c r="M470" s="91"/>
      <c r="N470" s="91"/>
      <c r="O470" s="91"/>
      <c r="P470" s="90"/>
    </row>
    <row r="471" spans="1:16" ht="15.75" thickBot="1" x14ac:dyDescent="0.3">
      <c r="A471" s="91"/>
      <c r="B471" s="91" t="s">
        <v>154</v>
      </c>
      <c r="C471" s="103" t="s">
        <v>273</v>
      </c>
      <c r="D471" s="91">
        <v>1.3</v>
      </c>
      <c r="E471" s="91">
        <v>0.2</v>
      </c>
      <c r="F471" s="91">
        <v>8</v>
      </c>
      <c r="G471" s="91">
        <v>78</v>
      </c>
      <c r="H471" s="91">
        <v>9.5999999999999992E-3</v>
      </c>
      <c r="I471" s="91" t="s">
        <v>14</v>
      </c>
      <c r="J471" s="91" t="s">
        <v>14</v>
      </c>
      <c r="K471" s="91">
        <v>3.5999999999999997E-2</v>
      </c>
      <c r="L471" s="91">
        <v>13.8</v>
      </c>
      <c r="M471" s="91">
        <v>52.2</v>
      </c>
      <c r="N471" s="91">
        <v>19.8</v>
      </c>
      <c r="O471" s="91">
        <v>1.2</v>
      </c>
      <c r="P471" s="90"/>
    </row>
    <row r="472" spans="1:16" ht="15.75" thickBot="1" x14ac:dyDescent="0.3">
      <c r="A472" s="91"/>
      <c r="B472" s="91" t="s">
        <v>12</v>
      </c>
      <c r="C472" s="103" t="s">
        <v>273</v>
      </c>
      <c r="D472" s="91">
        <v>2.4</v>
      </c>
      <c r="E472" s="91">
        <v>0.4</v>
      </c>
      <c r="F472" s="91">
        <v>12.6</v>
      </c>
      <c r="G472" s="91">
        <v>85</v>
      </c>
      <c r="H472" s="91">
        <v>6.8000000000000005E-2</v>
      </c>
      <c r="I472" s="91" t="s">
        <v>14</v>
      </c>
      <c r="J472" s="91" t="s">
        <v>14</v>
      </c>
      <c r="K472" s="91">
        <v>2.7E-2</v>
      </c>
      <c r="L472" s="91">
        <v>16</v>
      </c>
      <c r="M472" s="91">
        <v>65</v>
      </c>
      <c r="N472" s="91">
        <v>19.2</v>
      </c>
      <c r="O472" s="91">
        <v>1.63</v>
      </c>
      <c r="P472" s="90"/>
    </row>
    <row r="473" spans="1:16" ht="15.75" thickBot="1" x14ac:dyDescent="0.3">
      <c r="A473" s="183"/>
      <c r="B473" s="183" t="s">
        <v>13</v>
      </c>
      <c r="C473" s="103">
        <v>607.5</v>
      </c>
      <c r="D473" s="183">
        <v>36.1</v>
      </c>
      <c r="E473" s="183">
        <v>36.619999999999997</v>
      </c>
      <c r="F473" s="183">
        <v>87.78</v>
      </c>
      <c r="G473" s="183">
        <v>1106.4000000000001</v>
      </c>
      <c r="H473" s="183">
        <v>0.27760000000000001</v>
      </c>
      <c r="I473" s="183">
        <v>21.869</v>
      </c>
      <c r="J473" s="183">
        <v>71</v>
      </c>
      <c r="K473" s="183">
        <v>0.33799999999999997</v>
      </c>
      <c r="L473" s="183">
        <v>177.36</v>
      </c>
      <c r="M473" s="183">
        <v>395.36999999999995</v>
      </c>
      <c r="N473" s="183">
        <v>105.69</v>
      </c>
      <c r="O473" s="183">
        <v>2.83</v>
      </c>
      <c r="P473" s="90"/>
    </row>
    <row r="474" spans="1:16" ht="15.75" thickBot="1" x14ac:dyDescent="0.3">
      <c r="A474" s="183"/>
      <c r="B474" s="183"/>
      <c r="C474" s="103"/>
      <c r="D474" s="183"/>
      <c r="E474" s="18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90"/>
    </row>
    <row r="475" spans="1:16" ht="32.25" thickBot="1" x14ac:dyDescent="0.3">
      <c r="A475" s="183"/>
      <c r="B475" s="183"/>
      <c r="C475" s="103"/>
      <c r="D475" s="183"/>
      <c r="E475" s="183"/>
      <c r="F475" s="183"/>
      <c r="G475" s="183"/>
      <c r="H475" s="183"/>
      <c r="I475" s="102" t="s">
        <v>218</v>
      </c>
      <c r="J475" s="166" t="s">
        <v>294</v>
      </c>
      <c r="K475" s="183"/>
      <c r="L475" s="183"/>
      <c r="M475" s="183"/>
      <c r="N475" s="183"/>
      <c r="O475" s="183"/>
      <c r="P475" s="90"/>
    </row>
    <row r="476" spans="1:16" ht="90" thickBot="1" x14ac:dyDescent="0.3">
      <c r="A476" s="183" t="s">
        <v>125</v>
      </c>
      <c r="B476" s="183" t="s">
        <v>293</v>
      </c>
      <c r="C476" s="103" t="s">
        <v>279</v>
      </c>
      <c r="D476" s="183">
        <v>7.4</v>
      </c>
      <c r="E476" s="183">
        <v>11.5</v>
      </c>
      <c r="F476" s="183">
        <v>38.4</v>
      </c>
      <c r="G476" s="183">
        <v>407</v>
      </c>
      <c r="H476" s="183">
        <v>0.06</v>
      </c>
      <c r="I476" s="183">
        <v>0.91</v>
      </c>
      <c r="J476" s="183">
        <v>30.6</v>
      </c>
      <c r="K476" s="183">
        <v>0.19600000000000001</v>
      </c>
      <c r="L476" s="183">
        <v>158.82400000000001</v>
      </c>
      <c r="M476" s="183">
        <v>137.464</v>
      </c>
      <c r="N476" s="183">
        <v>23.064</v>
      </c>
      <c r="O476" s="183">
        <v>0.25</v>
      </c>
      <c r="P476" s="90"/>
    </row>
    <row r="477" spans="1:16" ht="15.75" thickBot="1" x14ac:dyDescent="0.3">
      <c r="A477" s="183"/>
      <c r="B477" s="183"/>
      <c r="C477" s="103" t="s">
        <v>133</v>
      </c>
      <c r="D477" s="183" t="s">
        <v>134</v>
      </c>
      <c r="E477" s="18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90"/>
    </row>
    <row r="478" spans="1:16" ht="39" thickBot="1" x14ac:dyDescent="0.3">
      <c r="A478" s="183"/>
      <c r="B478" s="183" t="s">
        <v>126</v>
      </c>
      <c r="C478" s="103">
        <v>40</v>
      </c>
      <c r="D478" s="183">
        <v>40</v>
      </c>
      <c r="E478" s="18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90"/>
    </row>
    <row r="479" spans="1:16" ht="15.75" thickBot="1" x14ac:dyDescent="0.3">
      <c r="A479" s="183"/>
      <c r="B479" s="183" t="s">
        <v>127</v>
      </c>
      <c r="C479" s="103">
        <v>70</v>
      </c>
      <c r="D479" s="183">
        <v>70</v>
      </c>
      <c r="E479" s="18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90"/>
    </row>
    <row r="480" spans="1:16" ht="26.25" thickBot="1" x14ac:dyDescent="0.3">
      <c r="A480" s="183"/>
      <c r="B480" s="183" t="s">
        <v>128</v>
      </c>
      <c r="C480" s="103">
        <v>31</v>
      </c>
      <c r="D480" s="183">
        <v>31</v>
      </c>
      <c r="E480" s="18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90"/>
    </row>
    <row r="481" spans="1:24" ht="15.75" thickBot="1" x14ac:dyDescent="0.3">
      <c r="A481" s="183"/>
      <c r="B481" s="183" t="s">
        <v>129</v>
      </c>
      <c r="C481" s="103">
        <v>75.040000000000006</v>
      </c>
      <c r="D481" s="183">
        <v>75.040000000000006</v>
      </c>
      <c r="E481" s="18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90"/>
    </row>
    <row r="482" spans="1:24" ht="15.75" thickBot="1" x14ac:dyDescent="0.3">
      <c r="A482" s="183"/>
      <c r="B482" s="183" t="s">
        <v>130</v>
      </c>
      <c r="C482" s="103">
        <v>100</v>
      </c>
      <c r="D482" s="183">
        <v>100</v>
      </c>
      <c r="E482" s="18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90"/>
    </row>
    <row r="483" spans="1:24" ht="15.75" thickBot="1" x14ac:dyDescent="0.3">
      <c r="A483" s="183"/>
      <c r="B483" s="183" t="s">
        <v>131</v>
      </c>
      <c r="C483" s="103">
        <v>6</v>
      </c>
      <c r="D483" s="183">
        <v>6</v>
      </c>
      <c r="E483" s="18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90"/>
    </row>
    <row r="484" spans="1:24" ht="15.75" thickBot="1" x14ac:dyDescent="0.3">
      <c r="A484" s="183"/>
      <c r="B484" s="183" t="s">
        <v>132</v>
      </c>
      <c r="C484" s="103">
        <v>10</v>
      </c>
      <c r="D484" s="183">
        <v>10</v>
      </c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90"/>
    </row>
    <row r="485" spans="1:24" ht="15.75" thickBot="1" x14ac:dyDescent="0.3">
      <c r="A485" s="183"/>
      <c r="B485" s="183" t="s">
        <v>131</v>
      </c>
      <c r="C485" s="103">
        <v>10</v>
      </c>
      <c r="D485" s="183">
        <v>10</v>
      </c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90"/>
    </row>
    <row r="486" spans="1:24" ht="15.75" thickBot="1" x14ac:dyDescent="0.3">
      <c r="A486" s="183"/>
      <c r="B486" s="183" t="s">
        <v>12</v>
      </c>
      <c r="C486" s="103" t="s">
        <v>257</v>
      </c>
      <c r="D486" s="183">
        <v>3.2</v>
      </c>
      <c r="E486" s="183">
        <v>0.53</v>
      </c>
      <c r="F486" s="183">
        <v>16.8</v>
      </c>
      <c r="G486" s="183">
        <v>84.64</v>
      </c>
      <c r="H486" s="183">
        <v>0.09</v>
      </c>
      <c r="I486" s="183" t="s">
        <v>14</v>
      </c>
      <c r="J486" s="183" t="s">
        <v>14</v>
      </c>
      <c r="K486" s="183">
        <v>0.03</v>
      </c>
      <c r="L486" s="183">
        <v>21.33</v>
      </c>
      <c r="M486" s="183">
        <v>86.66</v>
      </c>
      <c r="N486" s="183">
        <v>25.6</v>
      </c>
      <c r="O486" s="183">
        <v>2.17</v>
      </c>
      <c r="P486" s="90"/>
    </row>
    <row r="487" spans="1:24" ht="15.75" thickBot="1" x14ac:dyDescent="0.3">
      <c r="A487" s="183">
        <v>377</v>
      </c>
      <c r="B487" s="183" t="s">
        <v>173</v>
      </c>
      <c r="C487" s="103" t="s">
        <v>219</v>
      </c>
      <c r="D487" s="183">
        <v>1</v>
      </c>
      <c r="E487" s="183">
        <v>0</v>
      </c>
      <c r="F487" s="183">
        <v>24.4</v>
      </c>
      <c r="G487" s="183">
        <v>101.4</v>
      </c>
      <c r="H487" s="183">
        <v>0.18</v>
      </c>
      <c r="I487" s="183">
        <v>100</v>
      </c>
      <c r="J487" s="183">
        <v>20</v>
      </c>
      <c r="K487" s="183">
        <v>0.06</v>
      </c>
      <c r="L487" s="183">
        <v>22</v>
      </c>
      <c r="M487" s="183">
        <v>34</v>
      </c>
      <c r="N487" s="183">
        <v>22</v>
      </c>
      <c r="O487" s="183">
        <v>0.4</v>
      </c>
      <c r="P487" s="90"/>
    </row>
    <row r="488" spans="1:24" ht="15" customHeight="1" thickBot="1" x14ac:dyDescent="0.3">
      <c r="A488" s="95"/>
      <c r="B488" s="91" t="s">
        <v>13</v>
      </c>
      <c r="C488" s="100"/>
      <c r="D488" s="100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0"/>
    </row>
    <row r="489" spans="1:24" ht="21" customHeight="1" x14ac:dyDescent="0.25">
      <c r="A489" s="193"/>
      <c r="B489" s="193"/>
      <c r="C489" s="190"/>
      <c r="D489" s="190"/>
      <c r="E489" s="190"/>
      <c r="F489" s="190"/>
      <c r="G489" s="190"/>
      <c r="H489" s="190"/>
      <c r="I489" s="204"/>
      <c r="J489" s="206" t="s">
        <v>292</v>
      </c>
      <c r="K489" s="190"/>
      <c r="L489" s="190"/>
      <c r="M489" s="190"/>
      <c r="N489" s="190"/>
      <c r="O489" s="190"/>
      <c r="P489" s="90"/>
    </row>
    <row r="490" spans="1:24" ht="13.5" customHeight="1" thickBot="1" x14ac:dyDescent="0.3">
      <c r="A490" s="194"/>
      <c r="B490" s="194"/>
      <c r="C490" s="192"/>
      <c r="D490" s="192"/>
      <c r="E490" s="192"/>
      <c r="F490" s="192"/>
      <c r="G490" s="191"/>
      <c r="H490" s="191"/>
      <c r="I490" s="205"/>
      <c r="J490" s="207"/>
      <c r="K490" s="192"/>
      <c r="L490" s="192"/>
      <c r="M490" s="192"/>
      <c r="N490" s="192"/>
      <c r="O490" s="192"/>
      <c r="P490" s="90"/>
    </row>
    <row r="491" spans="1:24" ht="29.25" customHeight="1" thickBot="1" x14ac:dyDescent="0.3">
      <c r="A491" s="91" t="s">
        <v>123</v>
      </c>
      <c r="B491" s="100" t="s">
        <v>265</v>
      </c>
      <c r="C491" s="100" t="s">
        <v>266</v>
      </c>
      <c r="D491" s="91">
        <v>15.83</v>
      </c>
      <c r="E491" s="91">
        <v>13.7</v>
      </c>
      <c r="F491" s="125">
        <v>16.97</v>
      </c>
      <c r="G491" s="136" t="s">
        <v>264</v>
      </c>
      <c r="H491" s="87">
        <v>0.1</v>
      </c>
      <c r="I491" s="87">
        <v>0.15</v>
      </c>
      <c r="J491" s="147">
        <v>30</v>
      </c>
      <c r="K491" s="140">
        <v>0.12</v>
      </c>
      <c r="L491" s="140">
        <v>43.5</v>
      </c>
      <c r="M491" s="140">
        <v>98.438000000000002</v>
      </c>
      <c r="N491" s="140">
        <v>19.574999999999999</v>
      </c>
      <c r="O491" s="141">
        <v>1.0009999999999999</v>
      </c>
      <c r="P491" s="90"/>
      <c r="Q491" s="140"/>
      <c r="R491" s="140"/>
      <c r="S491" s="140"/>
      <c r="T491" s="140"/>
      <c r="U491" s="140"/>
      <c r="V491" s="140"/>
      <c r="W491" s="140"/>
      <c r="X491" s="141"/>
    </row>
    <row r="492" spans="1:24" ht="15.75" customHeight="1" thickBot="1" x14ac:dyDescent="0.3">
      <c r="A492" s="91"/>
      <c r="B492" s="95"/>
      <c r="C492" s="95" t="s">
        <v>133</v>
      </c>
      <c r="D492" s="95" t="s">
        <v>134</v>
      </c>
      <c r="E492" s="91"/>
      <c r="F492" s="91"/>
      <c r="G492" s="93"/>
      <c r="H492" s="93"/>
      <c r="I492" s="93"/>
      <c r="J492" s="91"/>
      <c r="K492" s="91"/>
      <c r="L492" s="91"/>
      <c r="M492" s="91"/>
      <c r="N492" s="91"/>
      <c r="O492" s="91"/>
      <c r="P492" s="90"/>
    </row>
    <row r="493" spans="1:24" ht="15.75" customHeight="1" thickBot="1" x14ac:dyDescent="0.3">
      <c r="A493" s="91"/>
      <c r="B493" s="95" t="s">
        <v>116</v>
      </c>
      <c r="C493" s="95">
        <v>86</v>
      </c>
      <c r="D493" s="95">
        <v>74</v>
      </c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0"/>
    </row>
    <row r="494" spans="1:24" ht="15.75" customHeight="1" thickBot="1" x14ac:dyDescent="0.3">
      <c r="A494" s="91"/>
      <c r="B494" s="95" t="s">
        <v>117</v>
      </c>
      <c r="C494" s="95">
        <v>100</v>
      </c>
      <c r="D494" s="95">
        <v>74</v>
      </c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0"/>
    </row>
    <row r="495" spans="1:24" ht="15.75" customHeight="1" thickBot="1" x14ac:dyDescent="0.3">
      <c r="A495" s="91"/>
      <c r="B495" s="95" t="s">
        <v>118</v>
      </c>
      <c r="C495" s="95">
        <v>24</v>
      </c>
      <c r="D495" s="95">
        <v>24</v>
      </c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0"/>
    </row>
    <row r="496" spans="1:24" ht="15.75" customHeight="1" thickBot="1" x14ac:dyDescent="0.3">
      <c r="A496" s="91"/>
      <c r="B496" s="95" t="s">
        <v>12</v>
      </c>
      <c r="C496" s="95">
        <v>18</v>
      </c>
      <c r="D496" s="95">
        <v>18</v>
      </c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0"/>
    </row>
    <row r="497" spans="1:16" ht="15.75" customHeight="1" thickBot="1" x14ac:dyDescent="0.3">
      <c r="A497" s="91"/>
      <c r="B497" s="95" t="s">
        <v>119</v>
      </c>
      <c r="C497" s="95">
        <v>6</v>
      </c>
      <c r="D497" s="95">
        <v>6</v>
      </c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0"/>
    </row>
    <row r="498" spans="1:16" ht="15.75" customHeight="1" thickBot="1" x14ac:dyDescent="0.3">
      <c r="A498" s="91"/>
      <c r="B498" s="95" t="s">
        <v>120</v>
      </c>
      <c r="C498" s="95">
        <v>10</v>
      </c>
      <c r="D498" s="95">
        <v>10</v>
      </c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0"/>
    </row>
    <row r="499" spans="1:16" ht="18.75" customHeight="1" thickBot="1" x14ac:dyDescent="0.3">
      <c r="A499" s="91"/>
      <c r="B499" s="95" t="s">
        <v>121</v>
      </c>
      <c r="C499" s="95">
        <v>0.86</v>
      </c>
      <c r="D499" s="95">
        <v>0.86</v>
      </c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0"/>
    </row>
    <row r="500" spans="1:16" ht="15.75" customHeight="1" thickBot="1" x14ac:dyDescent="0.3">
      <c r="A500" s="112">
        <v>171</v>
      </c>
      <c r="B500" s="91" t="s">
        <v>243</v>
      </c>
      <c r="C500" s="112" t="s">
        <v>283</v>
      </c>
      <c r="D500" s="112">
        <v>3.1</v>
      </c>
      <c r="E500" s="112">
        <v>4</v>
      </c>
      <c r="F500" s="112">
        <v>19</v>
      </c>
      <c r="G500" s="112">
        <v>186</v>
      </c>
      <c r="H500" s="112">
        <v>0.20899999999999999</v>
      </c>
      <c r="I500" s="112" t="s">
        <v>14</v>
      </c>
      <c r="J500" s="112">
        <v>21</v>
      </c>
      <c r="K500" s="112">
        <v>0.113</v>
      </c>
      <c r="L500" s="112">
        <v>14.82</v>
      </c>
      <c r="M500" s="112">
        <v>203.92500000000001</v>
      </c>
      <c r="N500" s="112">
        <v>135.83000000000001</v>
      </c>
      <c r="O500" s="112">
        <v>4.5</v>
      </c>
      <c r="P500" s="90"/>
    </row>
    <row r="501" spans="1:16" ht="15.75" customHeight="1" thickBot="1" x14ac:dyDescent="0.3">
      <c r="A501" s="112"/>
      <c r="B501" s="99"/>
      <c r="C501" s="91" t="s">
        <v>135</v>
      </c>
      <c r="D501" s="91" t="s">
        <v>136</v>
      </c>
      <c r="E501" s="99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90"/>
    </row>
    <row r="502" spans="1:16" ht="15.75" customHeight="1" thickBot="1" x14ac:dyDescent="0.3">
      <c r="A502" s="112"/>
      <c r="B502" s="95" t="s">
        <v>244</v>
      </c>
      <c r="C502" s="95">
        <v>60</v>
      </c>
      <c r="D502" s="95">
        <v>60</v>
      </c>
      <c r="E502" s="99"/>
      <c r="F502" s="112" t="s">
        <v>259</v>
      </c>
      <c r="G502" s="112"/>
      <c r="H502" s="112"/>
      <c r="I502" s="112"/>
      <c r="J502" s="112"/>
      <c r="K502" s="112"/>
      <c r="L502" s="112"/>
      <c r="M502" s="112"/>
      <c r="N502" s="112"/>
      <c r="O502" s="112"/>
      <c r="P502" s="90"/>
    </row>
    <row r="503" spans="1:16" ht="15.75" customHeight="1" thickBot="1" x14ac:dyDescent="0.3">
      <c r="A503" s="112"/>
      <c r="B503" s="95" t="s">
        <v>129</v>
      </c>
      <c r="C503" s="95">
        <v>120</v>
      </c>
      <c r="D503" s="95">
        <v>120</v>
      </c>
      <c r="E503" s="99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90"/>
    </row>
    <row r="504" spans="1:16" ht="15.75" customHeight="1" thickBot="1" x14ac:dyDescent="0.3">
      <c r="A504" s="112"/>
      <c r="B504" s="95" t="s">
        <v>138</v>
      </c>
      <c r="C504" s="95">
        <v>10</v>
      </c>
      <c r="D504" s="95">
        <v>10</v>
      </c>
      <c r="E504" s="99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90"/>
    </row>
    <row r="505" spans="1:16" ht="15.75" customHeight="1" thickBot="1" x14ac:dyDescent="0.3">
      <c r="A505" s="91"/>
      <c r="B505" s="95" t="s">
        <v>121</v>
      </c>
      <c r="C505" s="95">
        <v>3</v>
      </c>
      <c r="D505" s="95">
        <v>3</v>
      </c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0"/>
    </row>
    <row r="506" spans="1:16" ht="51" customHeight="1" thickBot="1" x14ac:dyDescent="0.3">
      <c r="A506" s="91">
        <v>47</v>
      </c>
      <c r="B506" s="136" t="s">
        <v>258</v>
      </c>
      <c r="C506" s="137" t="s">
        <v>221</v>
      </c>
      <c r="D506" s="148">
        <v>1.6</v>
      </c>
      <c r="E506" s="148">
        <v>4.9000000000000004</v>
      </c>
      <c r="F506" s="148">
        <v>11</v>
      </c>
      <c r="G506" s="148">
        <v>95</v>
      </c>
      <c r="H506" s="148">
        <v>0.55000000000000004</v>
      </c>
      <c r="I506" s="148">
        <v>10.25</v>
      </c>
      <c r="J506" s="148"/>
      <c r="K506" s="148">
        <v>7.0000000000000007E-2</v>
      </c>
      <c r="L506" s="148">
        <v>23.3</v>
      </c>
      <c r="M506" s="148">
        <v>43.33</v>
      </c>
      <c r="N506" s="148">
        <v>33.33</v>
      </c>
      <c r="O506" s="148">
        <v>1.5</v>
      </c>
      <c r="P506" s="90"/>
    </row>
    <row r="507" spans="1:16" ht="15.75" customHeight="1" thickBot="1" x14ac:dyDescent="0.3">
      <c r="A507" s="91"/>
      <c r="B507" s="95"/>
      <c r="C507" s="91" t="s">
        <v>135</v>
      </c>
      <c r="D507" s="91" t="s">
        <v>136</v>
      </c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0"/>
    </row>
    <row r="508" spans="1:16" ht="27" customHeight="1" thickBot="1" x14ac:dyDescent="0.3">
      <c r="A508" s="91" t="s">
        <v>19</v>
      </c>
      <c r="B508" s="95" t="s">
        <v>210</v>
      </c>
      <c r="C508" s="95">
        <v>69.400000000000006</v>
      </c>
      <c r="D508" s="95">
        <v>48.6</v>
      </c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0"/>
    </row>
    <row r="509" spans="1:16" ht="16.5" customHeight="1" thickBot="1" x14ac:dyDescent="0.3">
      <c r="A509" s="91"/>
      <c r="B509" s="95" t="s">
        <v>146</v>
      </c>
      <c r="C509" s="95">
        <v>7.14</v>
      </c>
      <c r="D509" s="95">
        <v>6</v>
      </c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0"/>
    </row>
    <row r="510" spans="1:16" ht="15.75" thickBot="1" x14ac:dyDescent="0.3">
      <c r="A510" s="91"/>
      <c r="B510" s="95" t="s">
        <v>140</v>
      </c>
      <c r="C510" s="95">
        <v>3</v>
      </c>
      <c r="D510" s="95">
        <v>3</v>
      </c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0"/>
    </row>
    <row r="511" spans="1:16" ht="15.75" thickBot="1" x14ac:dyDescent="0.3">
      <c r="A511" s="91"/>
      <c r="B511" s="95" t="s">
        <v>119</v>
      </c>
      <c r="C511" s="95">
        <v>3</v>
      </c>
      <c r="D511" s="95">
        <v>3</v>
      </c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0"/>
    </row>
    <row r="512" spans="1:16" ht="26.25" thickBot="1" x14ac:dyDescent="0.3">
      <c r="A512" s="100"/>
      <c r="B512" s="113" t="s">
        <v>263</v>
      </c>
      <c r="C512" s="103" t="s">
        <v>221</v>
      </c>
      <c r="D512" s="113">
        <v>0.6</v>
      </c>
      <c r="E512" s="100">
        <v>0.12</v>
      </c>
      <c r="F512" s="100">
        <v>2.16</v>
      </c>
      <c r="G512" s="100">
        <v>19</v>
      </c>
      <c r="H512" s="100">
        <v>5.5E-2</v>
      </c>
      <c r="I512" s="100">
        <v>10.25</v>
      </c>
      <c r="J512" s="100"/>
      <c r="K512" s="100">
        <v>4.2999999999999997E-2</v>
      </c>
      <c r="L512" s="100"/>
      <c r="M512" s="100"/>
      <c r="N512" s="100"/>
      <c r="O512" s="100"/>
      <c r="P512" s="90"/>
    </row>
    <row r="513" spans="1:16" ht="15.75" thickBot="1" x14ac:dyDescent="0.3">
      <c r="A513" s="100">
        <v>71</v>
      </c>
      <c r="B513" s="113" t="s">
        <v>165</v>
      </c>
      <c r="C513" s="113">
        <v>105</v>
      </c>
      <c r="D513" s="113">
        <v>10</v>
      </c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90"/>
    </row>
    <row r="514" spans="1:16" ht="15.75" thickBot="1" x14ac:dyDescent="0.3">
      <c r="A514" s="100"/>
      <c r="B514" s="113" t="s">
        <v>166</v>
      </c>
      <c r="C514" s="113">
        <v>105</v>
      </c>
      <c r="D514" s="113">
        <v>100</v>
      </c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90"/>
    </row>
    <row r="515" spans="1:16" ht="15.75" thickBot="1" x14ac:dyDescent="0.3">
      <c r="A515" s="91">
        <v>376</v>
      </c>
      <c r="B515" s="91" t="s">
        <v>217</v>
      </c>
      <c r="C515" s="91" t="s">
        <v>246</v>
      </c>
      <c r="D515" s="91">
        <v>0.1</v>
      </c>
      <c r="E515" s="91">
        <v>0</v>
      </c>
      <c r="F515" s="91">
        <v>15</v>
      </c>
      <c r="G515" s="91">
        <v>60</v>
      </c>
      <c r="H515" s="91">
        <v>2.7E-2</v>
      </c>
      <c r="I515" s="91">
        <v>0.373</v>
      </c>
      <c r="J515" s="91">
        <v>9.3330000000000002</v>
      </c>
      <c r="K515" s="91">
        <v>7.8E-2</v>
      </c>
      <c r="L515" s="91">
        <v>127.33</v>
      </c>
      <c r="M515" s="91">
        <v>85.465999999999994</v>
      </c>
      <c r="N515" s="91">
        <v>12.667</v>
      </c>
      <c r="O515" s="91">
        <v>0.08</v>
      </c>
      <c r="P515" s="90"/>
    </row>
    <row r="516" spans="1:16" ht="15.75" thickBot="1" x14ac:dyDescent="0.3">
      <c r="A516" s="95"/>
      <c r="B516" s="95"/>
      <c r="C516" s="91" t="s">
        <v>135</v>
      </c>
      <c r="D516" s="91" t="s">
        <v>136</v>
      </c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0"/>
    </row>
    <row r="517" spans="1:16" ht="15" customHeight="1" thickBot="1" x14ac:dyDescent="0.3">
      <c r="A517" s="95">
        <v>376</v>
      </c>
      <c r="B517" s="95" t="s">
        <v>139</v>
      </c>
      <c r="C517" s="95">
        <v>0.5</v>
      </c>
      <c r="D517" s="95">
        <v>0.5</v>
      </c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0"/>
    </row>
    <row r="518" spans="1:16" ht="15.75" thickBot="1" x14ac:dyDescent="0.3">
      <c r="A518" s="91"/>
      <c r="B518" s="95" t="s">
        <v>127</v>
      </c>
      <c r="C518" s="95">
        <v>54</v>
      </c>
      <c r="D518" s="95">
        <v>54</v>
      </c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0"/>
    </row>
    <row r="519" spans="1:16" ht="15.75" thickBot="1" x14ac:dyDescent="0.3">
      <c r="A519" s="91"/>
      <c r="B519" s="95" t="s">
        <v>127</v>
      </c>
      <c r="C519" s="95">
        <v>150</v>
      </c>
      <c r="D519" s="95">
        <v>150</v>
      </c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0"/>
    </row>
    <row r="520" spans="1:16" ht="15.75" customHeight="1" thickBot="1" x14ac:dyDescent="0.3">
      <c r="A520" s="95"/>
      <c r="B520" s="95" t="s">
        <v>140</v>
      </c>
      <c r="C520" s="95">
        <v>15</v>
      </c>
      <c r="D520" s="95">
        <v>15</v>
      </c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0"/>
    </row>
    <row r="521" spans="1:16" ht="15.75" thickBot="1" x14ac:dyDescent="0.3">
      <c r="A521" s="96"/>
      <c r="B521" s="91" t="s">
        <v>154</v>
      </c>
      <c r="C521" s="128" t="s">
        <v>273</v>
      </c>
      <c r="D521" s="130">
        <v>1.95</v>
      </c>
      <c r="E521" s="130">
        <v>0.3</v>
      </c>
      <c r="F521" s="130">
        <v>12</v>
      </c>
      <c r="G521" s="130">
        <v>78</v>
      </c>
      <c r="H521" s="130">
        <v>0.14000000000000001</v>
      </c>
      <c r="I521" s="130" t="s">
        <v>14</v>
      </c>
      <c r="J521" s="130" t="s">
        <v>14</v>
      </c>
      <c r="K521" s="130">
        <v>0.05</v>
      </c>
      <c r="L521" s="130">
        <v>20.7</v>
      </c>
      <c r="M521" s="130">
        <v>78.3</v>
      </c>
      <c r="N521" s="130">
        <v>29.7</v>
      </c>
      <c r="O521" s="115">
        <v>1.8</v>
      </c>
      <c r="P521" s="90"/>
    </row>
    <row r="522" spans="1:16" ht="15.75" thickBot="1" x14ac:dyDescent="0.3">
      <c r="A522" s="96"/>
      <c r="B522" s="91" t="s">
        <v>12</v>
      </c>
      <c r="C522" s="135" t="s">
        <v>273</v>
      </c>
      <c r="D522" s="131">
        <v>2.4</v>
      </c>
      <c r="E522" s="131">
        <v>0.4</v>
      </c>
      <c r="F522" s="131">
        <v>12.6</v>
      </c>
      <c r="G522" s="131">
        <v>85</v>
      </c>
      <c r="H522" s="131">
        <v>6.8000000000000005E-2</v>
      </c>
      <c r="I522" s="131" t="s">
        <v>14</v>
      </c>
      <c r="J522" s="131" t="s">
        <v>14</v>
      </c>
      <c r="K522" s="131">
        <v>2.7E-2</v>
      </c>
      <c r="L522" s="131">
        <v>16</v>
      </c>
      <c r="M522" s="131">
        <v>65</v>
      </c>
      <c r="N522" s="131">
        <v>19.2</v>
      </c>
      <c r="O522" s="132">
        <v>1.63</v>
      </c>
      <c r="P522" s="90"/>
    </row>
    <row r="523" spans="1:16" ht="15.75" thickBot="1" x14ac:dyDescent="0.3">
      <c r="A523" s="89"/>
      <c r="B523" s="91" t="s">
        <v>13</v>
      </c>
      <c r="C523" s="91">
        <v>541.70000000000005</v>
      </c>
      <c r="D523" s="91">
        <v>23.98</v>
      </c>
      <c r="E523" s="91">
        <v>23.42</v>
      </c>
      <c r="F523" s="91">
        <v>77.73</v>
      </c>
      <c r="G523" s="100" t="s">
        <v>284</v>
      </c>
      <c r="H523" s="91">
        <f t="shared" ref="H523:N523" si="6">SUM(H491:H522)</f>
        <v>1.149</v>
      </c>
      <c r="I523" s="91">
        <f t="shared" si="6"/>
        <v>21.023</v>
      </c>
      <c r="J523" s="91">
        <f t="shared" si="6"/>
        <v>60.332999999999998</v>
      </c>
      <c r="K523" s="91">
        <f t="shared" si="6"/>
        <v>0.501</v>
      </c>
      <c r="L523" s="91">
        <f t="shared" si="6"/>
        <v>245.64999999999998</v>
      </c>
      <c r="M523" s="91">
        <f t="shared" si="6"/>
        <v>574.45900000000006</v>
      </c>
      <c r="N523" s="91">
        <f t="shared" si="6"/>
        <v>250.30199999999999</v>
      </c>
      <c r="O523" s="91">
        <f>SUM(O491:O521)</f>
        <v>8.8810000000000002</v>
      </c>
      <c r="P523" s="90"/>
    </row>
    <row r="524" spans="1:16" ht="15.75" thickBot="1" x14ac:dyDescent="0.3">
      <c r="A524" s="91"/>
      <c r="B524" s="91"/>
      <c r="C524" s="104"/>
      <c r="D524" s="104"/>
      <c r="E524" s="91"/>
      <c r="F524" s="91"/>
      <c r="H524" s="91"/>
      <c r="I524" s="91"/>
      <c r="J524" s="91"/>
      <c r="K524" s="91"/>
      <c r="L524" s="91"/>
      <c r="M524" s="91"/>
      <c r="N524" s="91"/>
      <c r="O524" s="91"/>
      <c r="P524" s="90"/>
    </row>
    <row r="525" spans="1:16" x14ac:dyDescent="0.25">
      <c r="A525" s="87"/>
      <c r="B525" s="4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</row>
    <row r="526" spans="1:16" ht="15" customHeight="1" x14ac:dyDescent="0.25">
      <c r="A526" s="87"/>
      <c r="B526" s="4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</row>
    <row r="527" spans="1:16" ht="15.75" customHeight="1" x14ac:dyDescent="0.25">
      <c r="A527" s="87"/>
      <c r="B527" s="4"/>
      <c r="C527" s="87"/>
      <c r="D527" s="87"/>
      <c r="E527" s="87"/>
      <c r="F527" s="87"/>
      <c r="H527" s="87"/>
      <c r="I527" s="87"/>
      <c r="J527" s="87"/>
      <c r="K527" s="87"/>
      <c r="L527" s="87"/>
      <c r="M527" s="87"/>
      <c r="N527" s="87"/>
      <c r="O527" s="87"/>
    </row>
    <row r="528" spans="1:16" x14ac:dyDescent="0.25">
      <c r="A528" s="87"/>
      <c r="B528" s="4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</row>
    <row r="529" spans="1:15" x14ac:dyDescent="0.25">
      <c r="A529" s="87"/>
      <c r="B529" s="4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</row>
  </sheetData>
  <mergeCells count="77">
    <mergeCell ref="L238:L239"/>
    <mergeCell ref="M238:M239"/>
    <mergeCell ref="N238:N239"/>
    <mergeCell ref="O238:O239"/>
    <mergeCell ref="J399:J400"/>
    <mergeCell ref="K399:K400"/>
    <mergeCell ref="L399:L400"/>
    <mergeCell ref="M399:M400"/>
    <mergeCell ref="N399:N400"/>
    <mergeCell ref="O399:O400"/>
    <mergeCell ref="J367:J368"/>
    <mergeCell ref="K367:K368"/>
    <mergeCell ref="F399:F400"/>
    <mergeCell ref="G399:G400"/>
    <mergeCell ref="H399:H400"/>
    <mergeCell ref="I399:I400"/>
    <mergeCell ref="L421:L422"/>
    <mergeCell ref="H421:H422"/>
    <mergeCell ref="I421:I422"/>
    <mergeCell ref="J421:J422"/>
    <mergeCell ref="K421:K422"/>
    <mergeCell ref="N489:N490"/>
    <mergeCell ref="O489:O490"/>
    <mergeCell ref="O367:O368"/>
    <mergeCell ref="L367:L368"/>
    <mergeCell ref="M367:M368"/>
    <mergeCell ref="N367:N368"/>
    <mergeCell ref="M421:M422"/>
    <mergeCell ref="N421:N422"/>
    <mergeCell ref="O421:O422"/>
    <mergeCell ref="I489:I490"/>
    <mergeCell ref="J489:J490"/>
    <mergeCell ref="K489:K490"/>
    <mergeCell ref="L489:L490"/>
    <mergeCell ref="M489:M490"/>
    <mergeCell ref="A367:A368"/>
    <mergeCell ref="B367:B368"/>
    <mergeCell ref="C367:C368"/>
    <mergeCell ref="H367:H368"/>
    <mergeCell ref="I367:I368"/>
    <mergeCell ref="A399:A400"/>
    <mergeCell ref="B399:B400"/>
    <mergeCell ref="C399:C400"/>
    <mergeCell ref="D399:D400"/>
    <mergeCell ref="E399:E400"/>
    <mergeCell ref="R363:R364"/>
    <mergeCell ref="D1:F1"/>
    <mergeCell ref="G1:G2"/>
    <mergeCell ref="A1:A2"/>
    <mergeCell ref="B1:B2"/>
    <mergeCell ref="C1:C2"/>
    <mergeCell ref="H1:K1"/>
    <mergeCell ref="L1:O1"/>
    <mergeCell ref="A4:O4"/>
    <mergeCell ref="A238:A239"/>
    <mergeCell ref="B238:B239"/>
    <mergeCell ref="C238:C239"/>
    <mergeCell ref="D238:D239"/>
    <mergeCell ref="E238:E239"/>
    <mergeCell ref="F238:F239"/>
    <mergeCell ref="G238:G239"/>
    <mergeCell ref="C489:C490"/>
    <mergeCell ref="B489:B490"/>
    <mergeCell ref="A489:A490"/>
    <mergeCell ref="A421:A422"/>
    <mergeCell ref="B421:B422"/>
    <mergeCell ref="C421:C422"/>
    <mergeCell ref="G489:G490"/>
    <mergeCell ref="E489:E490"/>
    <mergeCell ref="D489:D490"/>
    <mergeCell ref="H489:H490"/>
    <mergeCell ref="F489:F490"/>
    <mergeCell ref="A245:A246"/>
    <mergeCell ref="H238:H239"/>
    <mergeCell ref="I238:I239"/>
    <mergeCell ref="J238:J239"/>
    <mergeCell ref="K238:K239"/>
  </mergeCells>
  <pageMargins left="0.23622047244094491" right="0.19685039370078741" top="0.19685039370078741" bottom="0.15748031496062992" header="0" footer="0"/>
  <pageSetup paperSize="9" scale="76" fitToHeight="0" orientation="landscape" horizontalDpi="180" verticalDpi="180" r:id="rId1"/>
  <headerFooter>
    <evenFooter>&amp;C&amp;P      МЕНЮ ЛАГЕРЬ 2021 год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83"/>
  <sheetViews>
    <sheetView view="pageBreakPreview" topLeftCell="A70" zoomScale="80" zoomScaleSheetLayoutView="80" workbookViewId="0">
      <selection activeCell="F85" sqref="F85"/>
    </sheetView>
  </sheetViews>
  <sheetFormatPr defaultRowHeight="15" x14ac:dyDescent="0.25"/>
  <cols>
    <col min="1" max="1" width="7.42578125" customWidth="1"/>
    <col min="2" max="2" width="22.85546875" customWidth="1"/>
    <col min="3" max="3" width="14.28515625" customWidth="1"/>
    <col min="4" max="5" width="20.7109375" customWidth="1"/>
    <col min="6" max="7" width="14.28515625" customWidth="1"/>
    <col min="8" max="8" width="11.140625" customWidth="1"/>
    <col min="9" max="9" width="17" customWidth="1"/>
    <col min="10" max="11" width="14.28515625" customWidth="1"/>
  </cols>
  <sheetData>
    <row r="2" spans="1:15" ht="32.25" customHeight="1" x14ac:dyDescent="0.25">
      <c r="B2" s="22"/>
      <c r="D2" s="17"/>
      <c r="E2" s="17"/>
      <c r="F2" s="17"/>
      <c r="G2" s="208" t="s">
        <v>27</v>
      </c>
      <c r="H2" s="208"/>
      <c r="I2" s="18"/>
      <c r="J2" s="19"/>
      <c r="L2" s="18"/>
      <c r="M2" s="18"/>
      <c r="N2" s="18"/>
      <c r="O2" s="18"/>
    </row>
    <row r="3" spans="1:15" ht="41.25" customHeight="1" x14ac:dyDescent="0.25">
      <c r="B3" s="16"/>
      <c r="D3" s="2"/>
      <c r="E3" s="2"/>
      <c r="F3" s="2"/>
      <c r="G3" s="209" t="s">
        <v>267</v>
      </c>
      <c r="H3" s="209"/>
      <c r="I3" s="19"/>
      <c r="J3" s="19"/>
      <c r="L3" s="19"/>
      <c r="M3" s="19"/>
      <c r="N3" s="19"/>
      <c r="O3" s="19"/>
    </row>
    <row r="4" spans="1:15" ht="27.75" customHeight="1" x14ac:dyDescent="0.3">
      <c r="B4" s="44"/>
      <c r="D4" s="2"/>
      <c r="E4" s="2"/>
      <c r="F4" s="43"/>
      <c r="G4" s="210" t="s">
        <v>268</v>
      </c>
      <c r="H4" s="210"/>
      <c r="I4" s="210"/>
      <c r="J4" s="19"/>
      <c r="L4" s="19"/>
      <c r="M4" s="19"/>
      <c r="N4" s="19"/>
      <c r="O4" s="19"/>
    </row>
    <row r="5" spans="1:15" ht="54" customHeight="1" x14ac:dyDescent="0.3">
      <c r="E5" s="2"/>
      <c r="F5" s="2"/>
      <c r="G5" s="210" t="s">
        <v>319</v>
      </c>
      <c r="H5" s="210"/>
      <c r="I5" s="210"/>
      <c r="J5" s="19"/>
      <c r="L5" s="19"/>
      <c r="M5" s="19"/>
      <c r="N5" s="19"/>
      <c r="O5" s="19"/>
    </row>
    <row r="6" spans="1:15" x14ac:dyDescent="0.25">
      <c r="E6" s="2"/>
      <c r="F6" s="2"/>
      <c r="G6" s="2"/>
      <c r="H6" s="20"/>
      <c r="I6" s="19"/>
      <c r="J6" s="19"/>
      <c r="K6" s="19"/>
      <c r="L6" s="19"/>
      <c r="M6" s="19"/>
      <c r="N6" s="19"/>
      <c r="O6" s="19"/>
    </row>
    <row r="7" spans="1:15" ht="86.25" customHeight="1" x14ac:dyDescent="0.25">
      <c r="A7" s="16"/>
      <c r="E7" s="2"/>
      <c r="F7" s="2"/>
      <c r="G7" s="2"/>
      <c r="H7" s="20"/>
      <c r="I7" s="19"/>
      <c r="J7" s="16"/>
      <c r="K7" s="19"/>
      <c r="L7" s="19"/>
      <c r="M7" s="19"/>
      <c r="N7" s="19"/>
      <c r="O7" s="19"/>
    </row>
    <row r="8" spans="1:15" ht="34.5" x14ac:dyDescent="0.25">
      <c r="A8" s="219" t="s">
        <v>271</v>
      </c>
      <c r="B8" s="219"/>
      <c r="C8" s="219"/>
      <c r="D8" s="219"/>
      <c r="E8" s="219"/>
      <c r="F8" s="219"/>
      <c r="G8" s="219"/>
      <c r="H8" s="219"/>
      <c r="I8" s="56"/>
      <c r="J8" s="56"/>
      <c r="K8" s="56"/>
      <c r="L8" s="56"/>
      <c r="M8" s="56"/>
      <c r="N8" s="19"/>
      <c r="O8" s="19"/>
    </row>
    <row r="9" spans="1:15" ht="33" x14ac:dyDescent="0.25">
      <c r="A9" s="216" t="s">
        <v>318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15" ht="33" x14ac:dyDescent="0.45">
      <c r="A10" s="217" t="s">
        <v>270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15" ht="33" x14ac:dyDescent="0.25">
      <c r="A11" s="218" t="s">
        <v>269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</row>
    <row r="12" spans="1:15" x14ac:dyDescent="0.25">
      <c r="E12" s="2"/>
      <c r="F12" s="21"/>
      <c r="G12" s="2"/>
      <c r="H12" s="20"/>
      <c r="I12" s="19"/>
      <c r="J12" s="19"/>
      <c r="K12" s="19"/>
      <c r="L12" s="19"/>
      <c r="M12" s="19"/>
      <c r="N12" s="19"/>
      <c r="O12" s="19"/>
    </row>
    <row r="13" spans="1:15" x14ac:dyDescent="0.25">
      <c r="E13" s="2"/>
      <c r="F13" s="21"/>
      <c r="G13" s="2"/>
      <c r="H13" s="20"/>
      <c r="I13" s="19"/>
      <c r="J13" s="19"/>
      <c r="K13" s="19"/>
      <c r="L13" s="19"/>
      <c r="M13" s="19"/>
      <c r="N13" s="19"/>
      <c r="O13" s="19"/>
    </row>
    <row r="14" spans="1:15" x14ac:dyDescent="0.25">
      <c r="E14" s="2"/>
      <c r="F14" s="23"/>
      <c r="G14" s="2"/>
      <c r="H14" s="20"/>
      <c r="I14" s="19"/>
      <c r="J14" s="19"/>
      <c r="K14" s="19"/>
      <c r="L14" s="19"/>
      <c r="M14" s="19"/>
      <c r="N14" s="19"/>
      <c r="O14" s="19"/>
    </row>
    <row r="15" spans="1:15" x14ac:dyDescent="0.25">
      <c r="E15" s="2"/>
      <c r="F15" s="21"/>
      <c r="G15" s="2"/>
      <c r="H15" s="20"/>
      <c r="I15" s="19"/>
      <c r="J15" s="19"/>
      <c r="K15" s="19"/>
      <c r="L15" s="19"/>
      <c r="M15" s="19"/>
      <c r="N15" s="19"/>
      <c r="O15" s="19"/>
    </row>
    <row r="16" spans="1:15" x14ac:dyDescent="0.25">
      <c r="E16" s="2"/>
      <c r="F16" s="21"/>
      <c r="G16" s="2"/>
      <c r="H16" s="20"/>
      <c r="I16" s="19"/>
      <c r="J16" s="19"/>
      <c r="K16" s="19"/>
      <c r="L16" s="19"/>
      <c r="M16" s="19"/>
      <c r="N16" s="19"/>
      <c r="O16" s="19"/>
    </row>
    <row r="17" spans="1:16" x14ac:dyDescent="0.25">
      <c r="E17" s="2"/>
      <c r="F17" s="21"/>
      <c r="G17" s="2"/>
      <c r="H17" s="20"/>
      <c r="I17" s="19"/>
      <c r="J17" s="19"/>
      <c r="K17" s="19"/>
      <c r="L17" s="19"/>
      <c r="M17" s="19"/>
      <c r="N17" s="19"/>
      <c r="O17" s="19"/>
    </row>
    <row r="18" spans="1:16" x14ac:dyDescent="0.25">
      <c r="E18" s="2"/>
      <c r="F18" s="21"/>
      <c r="G18" s="2"/>
      <c r="H18" s="20"/>
      <c r="I18" s="19"/>
      <c r="J18" s="19"/>
      <c r="K18" s="19"/>
      <c r="L18" s="19"/>
      <c r="M18" s="19"/>
      <c r="N18" s="19"/>
      <c r="O18" s="19"/>
    </row>
    <row r="19" spans="1:16" x14ac:dyDescent="0.25">
      <c r="E19" s="2"/>
      <c r="F19" s="21"/>
      <c r="G19" s="2"/>
      <c r="H19" s="20"/>
      <c r="I19" s="19"/>
      <c r="J19" s="19"/>
      <c r="K19" s="19"/>
      <c r="L19" s="19"/>
      <c r="M19" s="19"/>
      <c r="N19" s="19"/>
      <c r="O19" s="19"/>
    </row>
    <row r="20" spans="1:16" x14ac:dyDescent="0.25">
      <c r="E20" s="2"/>
      <c r="F20" s="21"/>
      <c r="G20" s="2"/>
      <c r="H20" s="20"/>
      <c r="I20" s="19"/>
      <c r="J20" s="19"/>
      <c r="K20" s="19"/>
      <c r="L20" s="19"/>
      <c r="M20" s="19"/>
      <c r="N20" s="19"/>
      <c r="O20" s="19"/>
    </row>
    <row r="21" spans="1:16" x14ac:dyDescent="0.25">
      <c r="E21" s="2"/>
      <c r="F21" s="21"/>
      <c r="G21" s="2"/>
      <c r="H21" s="20"/>
      <c r="I21" s="19"/>
      <c r="J21" s="19"/>
      <c r="K21" s="19"/>
      <c r="L21" s="19"/>
      <c r="M21" s="19"/>
      <c r="N21" s="19"/>
      <c r="O21" s="19"/>
    </row>
    <row r="22" spans="1:16" ht="20.25" x14ac:dyDescent="0.25">
      <c r="A22" s="28"/>
      <c r="B22" s="29"/>
      <c r="C22" s="30"/>
      <c r="D22" s="31" t="e">
        <f>D21+#REF!+#REF!+#REF!+#REF!+#REF!+#REF!+#REF!+#REF!+#REF!+#REF!+#REF!</f>
        <v>#REF!</v>
      </c>
      <c r="E22" s="31" t="e">
        <f>E21+#REF!+#REF!+#REF!+#REF!+#REF!+#REF!+#REF!+#REF!</f>
        <v>#REF!</v>
      </c>
      <c r="F22" s="31" t="e">
        <f>F21+#REF!+#REF!+#REF!+#REF!+#REF!+#REF!+#REF!+#REF!</f>
        <v>#REF!</v>
      </c>
      <c r="G22" s="32"/>
      <c r="H22" s="32"/>
      <c r="I22" s="32"/>
      <c r="J22" s="32"/>
      <c r="K22" s="32"/>
      <c r="L22" s="25"/>
      <c r="M22" s="25"/>
      <c r="N22" s="25"/>
      <c r="O22" s="25"/>
      <c r="P22" s="3"/>
    </row>
    <row r="23" spans="1:16" ht="21" x14ac:dyDescent="0.35">
      <c r="A23" s="27"/>
      <c r="B23" s="27" t="s">
        <v>39</v>
      </c>
      <c r="C23" s="33"/>
      <c r="D23" s="34"/>
      <c r="E23" s="61" t="e">
        <f>'МЕНЮ 2021ГОД'!#REF!</f>
        <v>#REF!</v>
      </c>
      <c r="F23" s="35" t="s">
        <v>40</v>
      </c>
      <c r="G23" s="36"/>
      <c r="H23" s="36"/>
      <c r="I23" s="36"/>
      <c r="J23" s="36"/>
      <c r="K23" s="36"/>
      <c r="L23" s="10"/>
      <c r="M23" s="10"/>
      <c r="N23" s="10"/>
      <c r="O23" s="11"/>
      <c r="P23" s="12"/>
    </row>
    <row r="24" spans="1:16" ht="5.45" customHeight="1" x14ac:dyDescent="0.35">
      <c r="A24" s="27"/>
      <c r="B24" s="27"/>
      <c r="C24" s="33"/>
      <c r="D24" s="34"/>
      <c r="E24" s="33"/>
      <c r="F24" s="35"/>
      <c r="G24" s="36"/>
      <c r="H24" s="36"/>
      <c r="I24" s="36"/>
      <c r="J24" s="36"/>
      <c r="K24" s="36"/>
      <c r="L24" s="10"/>
      <c r="M24" s="10"/>
      <c r="N24" s="10"/>
      <c r="O24" s="11"/>
      <c r="P24" s="12"/>
    </row>
    <row r="25" spans="1:16" ht="20.25" x14ac:dyDescent="0.3">
      <c r="A25" s="27"/>
      <c r="B25" s="26" t="s">
        <v>28</v>
      </c>
      <c r="C25" s="60" t="e">
        <f>'МЕНЮ 2021ГОД'!#REF!</f>
        <v>#REF!</v>
      </c>
      <c r="D25" s="37" t="s">
        <v>20</v>
      </c>
      <c r="E25" s="38" t="e">
        <f>'МЕНЮ 2021ГОД'!#REF!</f>
        <v>#REF!</v>
      </c>
      <c r="F25" s="26" t="s">
        <v>21</v>
      </c>
      <c r="G25" s="38" t="e">
        <f>'МЕНЮ 2021ГОД'!#REF!</f>
        <v>#REF!</v>
      </c>
      <c r="K25" s="24"/>
      <c r="L25" s="10"/>
      <c r="M25" s="10"/>
      <c r="N25" s="10"/>
      <c r="O25" s="11"/>
      <c r="P25" s="12"/>
    </row>
    <row r="26" spans="1:16" ht="1.1499999999999999" customHeight="1" x14ac:dyDescent="0.35">
      <c r="A26" s="27"/>
      <c r="B26" s="27"/>
      <c r="C26" s="33"/>
      <c r="D26" s="34"/>
      <c r="E26" s="33"/>
      <c r="F26" s="35"/>
      <c r="G26" s="36"/>
      <c r="H26" s="36"/>
      <c r="I26" s="36"/>
      <c r="J26" s="36"/>
      <c r="K26" s="36"/>
      <c r="L26" s="10"/>
      <c r="M26" s="10"/>
      <c r="N26" s="10"/>
      <c r="O26" s="11"/>
      <c r="P26" s="12"/>
    </row>
    <row r="27" spans="1:16" ht="21" x14ac:dyDescent="0.35">
      <c r="A27" s="220" t="s">
        <v>22</v>
      </c>
      <c r="B27" s="220"/>
      <c r="C27" s="220"/>
      <c r="D27" s="220"/>
      <c r="E27" s="220"/>
      <c r="F27" s="220"/>
      <c r="G27" s="220"/>
      <c r="H27" s="220"/>
      <c r="I27" s="220"/>
      <c r="J27" s="52"/>
      <c r="K27" s="36"/>
      <c r="L27" s="10"/>
      <c r="M27" s="10"/>
      <c r="N27" s="10"/>
      <c r="O27" s="11"/>
      <c r="P27" s="12"/>
    </row>
    <row r="28" spans="1:16" ht="6.6" customHeight="1" x14ac:dyDescent="0.35">
      <c r="A28" s="53"/>
      <c r="B28" s="39"/>
      <c r="C28" s="39"/>
      <c r="D28" s="33"/>
      <c r="E28" s="33"/>
      <c r="F28" s="224"/>
      <c r="G28" s="224"/>
      <c r="H28" s="224"/>
      <c r="I28" s="52"/>
      <c r="J28" s="52"/>
      <c r="K28" s="36"/>
      <c r="L28" s="10"/>
      <c r="M28" s="10"/>
      <c r="N28" s="10"/>
      <c r="O28" s="11"/>
      <c r="P28" s="12"/>
    </row>
    <row r="29" spans="1:16" ht="21" x14ac:dyDescent="0.35">
      <c r="A29" s="53"/>
      <c r="B29" s="221" t="s">
        <v>41</v>
      </c>
      <c r="C29" s="221"/>
      <c r="D29" s="33"/>
      <c r="E29" s="35"/>
      <c r="F29" s="222" t="s">
        <v>83</v>
      </c>
      <c r="G29" s="222"/>
      <c r="H29" s="222"/>
      <c r="I29" s="54"/>
      <c r="J29" s="55"/>
      <c r="K29" s="35"/>
      <c r="L29" s="10"/>
      <c r="M29" s="10"/>
      <c r="N29" s="10"/>
      <c r="O29" s="11"/>
      <c r="P29" s="12"/>
    </row>
    <row r="30" spans="1:16" ht="12.6" customHeight="1" x14ac:dyDescent="0.35">
      <c r="A30" s="53"/>
      <c r="B30" s="33"/>
      <c r="C30" s="34"/>
      <c r="D30" s="33"/>
      <c r="E30" s="35"/>
      <c r="F30" s="24"/>
      <c r="I30" s="54"/>
      <c r="J30" s="55"/>
      <c r="K30" s="35"/>
      <c r="L30" s="10"/>
      <c r="M30" s="10"/>
      <c r="N30" s="10"/>
      <c r="O30" s="11"/>
      <c r="P30" s="12"/>
    </row>
    <row r="31" spans="1:16" ht="21" x14ac:dyDescent="0.35">
      <c r="A31" s="53">
        <v>1</v>
      </c>
      <c r="B31" s="62" t="s">
        <v>42</v>
      </c>
      <c r="C31" s="63"/>
      <c r="D31" s="64"/>
      <c r="E31" s="66">
        <v>1</v>
      </c>
      <c r="F31" s="62" t="s">
        <v>85</v>
      </c>
      <c r="I31" s="54"/>
      <c r="J31" s="55"/>
      <c r="K31" s="35"/>
      <c r="L31" s="10"/>
      <c r="M31" s="10"/>
      <c r="N31" s="10"/>
      <c r="O31" s="11"/>
      <c r="P31" s="12"/>
    </row>
    <row r="32" spans="1:16" ht="21" x14ac:dyDescent="0.35">
      <c r="A32" s="53">
        <v>2</v>
      </c>
      <c r="B32" s="62" t="s">
        <v>43</v>
      </c>
      <c r="C32" s="63"/>
      <c r="D32" s="64"/>
      <c r="E32" s="66">
        <v>2</v>
      </c>
      <c r="F32" s="62" t="s">
        <v>86</v>
      </c>
      <c r="I32" s="54"/>
      <c r="J32" s="55"/>
      <c r="K32" s="35"/>
      <c r="L32" s="10"/>
      <c r="M32" s="10"/>
      <c r="N32" s="10"/>
      <c r="O32" s="11"/>
      <c r="P32" s="12"/>
    </row>
    <row r="33" spans="1:16" ht="21" x14ac:dyDescent="0.35">
      <c r="A33" s="53">
        <v>3</v>
      </c>
      <c r="B33" s="62" t="s">
        <v>44</v>
      </c>
      <c r="C33" s="63"/>
      <c r="D33" s="64"/>
      <c r="E33" s="66">
        <v>3</v>
      </c>
      <c r="F33" s="62" t="s">
        <v>93</v>
      </c>
      <c r="I33" s="54"/>
      <c r="J33" s="55"/>
      <c r="K33" s="35"/>
      <c r="L33" s="10"/>
      <c r="M33" s="10"/>
      <c r="N33" s="10"/>
      <c r="O33" s="11"/>
      <c r="P33" s="12"/>
    </row>
    <row r="34" spans="1:16" ht="21" x14ac:dyDescent="0.35">
      <c r="A34" s="53">
        <v>4</v>
      </c>
      <c r="B34" s="62" t="s">
        <v>45</v>
      </c>
      <c r="C34" s="63"/>
      <c r="D34" s="64"/>
      <c r="E34" s="66">
        <v>4</v>
      </c>
      <c r="F34" s="62" t="s">
        <v>87</v>
      </c>
      <c r="I34" s="54"/>
      <c r="J34" s="55"/>
      <c r="K34" s="35"/>
      <c r="L34" s="10"/>
      <c r="M34" s="10"/>
      <c r="N34" s="10"/>
      <c r="O34" s="11"/>
      <c r="P34" s="12"/>
    </row>
    <row r="35" spans="1:16" ht="21" x14ac:dyDescent="0.35">
      <c r="A35" s="53">
        <v>5</v>
      </c>
      <c r="B35" s="62" t="s">
        <v>46</v>
      </c>
      <c r="C35" s="63"/>
      <c r="D35" s="64"/>
      <c r="E35" s="66">
        <v>5</v>
      </c>
      <c r="F35" s="62" t="s">
        <v>88</v>
      </c>
      <c r="I35" s="54"/>
      <c r="J35" s="55"/>
      <c r="K35" s="35"/>
      <c r="L35" s="10"/>
      <c r="M35" s="10"/>
      <c r="N35" s="10"/>
      <c r="O35" s="11"/>
      <c r="P35" s="12"/>
    </row>
    <row r="36" spans="1:16" ht="21" x14ac:dyDescent="0.35">
      <c r="A36" s="53">
        <v>6</v>
      </c>
      <c r="B36" s="62" t="s">
        <v>47</v>
      </c>
      <c r="C36" s="63"/>
      <c r="D36" s="64"/>
      <c r="E36" s="66">
        <v>6</v>
      </c>
      <c r="F36" s="62" t="s">
        <v>89</v>
      </c>
      <c r="I36" s="54"/>
      <c r="J36" s="55"/>
      <c r="K36" s="35"/>
      <c r="L36" s="10"/>
      <c r="M36" s="10"/>
      <c r="N36" s="10"/>
      <c r="O36" s="11"/>
      <c r="P36" s="12"/>
    </row>
    <row r="37" spans="1:16" ht="21" x14ac:dyDescent="0.35">
      <c r="A37" s="53">
        <v>7</v>
      </c>
      <c r="B37" s="62" t="s">
        <v>48</v>
      </c>
      <c r="C37" s="63"/>
      <c r="D37" s="64"/>
      <c r="E37" s="66">
        <v>7</v>
      </c>
      <c r="F37" s="62" t="s">
        <v>90</v>
      </c>
      <c r="I37" s="54"/>
      <c r="J37" s="55"/>
      <c r="K37" s="35"/>
      <c r="L37" s="10"/>
      <c r="M37" s="10"/>
      <c r="N37" s="10"/>
      <c r="O37" s="11"/>
      <c r="P37" s="12"/>
    </row>
    <row r="38" spans="1:16" ht="21" x14ac:dyDescent="0.35">
      <c r="A38" s="53">
        <v>8</v>
      </c>
      <c r="B38" s="62" t="s">
        <v>49</v>
      </c>
      <c r="C38" s="63"/>
      <c r="D38" s="64"/>
      <c r="E38" s="66">
        <v>8</v>
      </c>
      <c r="F38" s="62" t="s">
        <v>91</v>
      </c>
      <c r="I38" s="54"/>
      <c r="J38" s="55"/>
      <c r="K38" s="35"/>
      <c r="L38" s="10"/>
      <c r="M38" s="10"/>
      <c r="N38" s="10"/>
      <c r="O38" s="11"/>
      <c r="P38" s="12"/>
    </row>
    <row r="39" spans="1:16" ht="21" x14ac:dyDescent="0.35">
      <c r="A39" s="53">
        <v>9</v>
      </c>
      <c r="B39" s="62" t="s">
        <v>50</v>
      </c>
      <c r="C39" s="63"/>
      <c r="D39" s="64"/>
      <c r="E39" s="66">
        <v>9</v>
      </c>
      <c r="F39" s="62" t="s">
        <v>92</v>
      </c>
      <c r="I39" s="54"/>
      <c r="J39" s="55"/>
      <c r="K39" s="35"/>
      <c r="L39" s="10"/>
      <c r="M39" s="10"/>
      <c r="N39" s="10"/>
      <c r="O39" s="11"/>
      <c r="P39" s="12"/>
    </row>
    <row r="40" spans="1:16" ht="21" x14ac:dyDescent="0.35">
      <c r="A40" s="53">
        <v>10</v>
      </c>
      <c r="B40" s="62" t="s">
        <v>51</v>
      </c>
      <c r="C40" s="63"/>
      <c r="D40" s="64"/>
      <c r="E40" s="66">
        <v>10</v>
      </c>
      <c r="F40" s="62" t="s">
        <v>84</v>
      </c>
      <c r="I40" s="54"/>
      <c r="J40" s="55"/>
      <c r="K40" s="35"/>
      <c r="L40" s="10"/>
      <c r="M40" s="10"/>
      <c r="N40" s="10"/>
      <c r="O40" s="11"/>
      <c r="P40" s="12"/>
    </row>
    <row r="41" spans="1:16" ht="17.45" customHeight="1" x14ac:dyDescent="0.35">
      <c r="A41" s="53">
        <v>11</v>
      </c>
      <c r="B41" s="62" t="s">
        <v>52</v>
      </c>
      <c r="C41" s="63"/>
      <c r="D41" s="64"/>
      <c r="E41" s="66">
        <v>11</v>
      </c>
      <c r="F41" s="224" t="s">
        <v>38</v>
      </c>
      <c r="G41" s="224"/>
      <c r="H41" s="224"/>
      <c r="I41" s="52"/>
      <c r="J41" s="52"/>
      <c r="K41" s="36"/>
      <c r="L41" s="10"/>
      <c r="M41" s="10"/>
      <c r="N41" s="10"/>
      <c r="O41" s="11"/>
      <c r="P41" s="12"/>
    </row>
    <row r="42" spans="1:16" ht="24" customHeight="1" x14ac:dyDescent="0.35">
      <c r="A42" s="53"/>
      <c r="B42" s="57"/>
      <c r="C42" s="34"/>
      <c r="D42" s="33"/>
      <c r="E42" s="66">
        <v>12</v>
      </c>
      <c r="F42" s="212" t="s">
        <v>94</v>
      </c>
      <c r="G42" s="212"/>
      <c r="H42" s="212"/>
      <c r="I42" s="52"/>
      <c r="J42" s="52"/>
      <c r="K42" s="36"/>
      <c r="L42" s="10"/>
      <c r="M42" s="10"/>
      <c r="N42" s="10"/>
      <c r="O42" s="11"/>
      <c r="P42" s="12"/>
    </row>
    <row r="43" spans="1:16" ht="19.899999999999999" customHeight="1" x14ac:dyDescent="0.35">
      <c r="A43" s="58"/>
      <c r="B43" s="85" t="s">
        <v>53</v>
      </c>
      <c r="C43" s="65"/>
      <c r="D43" s="65"/>
      <c r="E43" s="66">
        <v>13</v>
      </c>
      <c r="F43" s="224" t="s">
        <v>37</v>
      </c>
      <c r="G43" s="224"/>
      <c r="H43" s="224"/>
      <c r="I43" s="52"/>
      <c r="J43" s="52"/>
      <c r="K43" s="36"/>
      <c r="L43" s="10"/>
      <c r="M43" s="10"/>
      <c r="N43" s="10"/>
      <c r="O43" s="11"/>
      <c r="P43" s="12"/>
    </row>
    <row r="44" spans="1:16" ht="17.45" customHeight="1" x14ac:dyDescent="0.35">
      <c r="A44" s="53"/>
      <c r="B44" s="33"/>
      <c r="C44" s="34"/>
      <c r="D44" s="33"/>
      <c r="E44" s="66">
        <v>14</v>
      </c>
      <c r="F44" s="212" t="s">
        <v>95</v>
      </c>
      <c r="G44" s="212"/>
      <c r="H44" s="212"/>
      <c r="I44" s="52"/>
      <c r="J44" s="52"/>
      <c r="K44" s="36"/>
      <c r="L44" s="10"/>
      <c r="M44" s="10"/>
      <c r="N44" s="10"/>
      <c r="O44" s="11"/>
      <c r="P44" s="12"/>
    </row>
    <row r="45" spans="1:16" s="70" customFormat="1" ht="36" customHeight="1" x14ac:dyDescent="0.25">
      <c r="A45" s="67">
        <v>1</v>
      </c>
      <c r="B45" s="211" t="s">
        <v>54</v>
      </c>
      <c r="C45" s="211"/>
      <c r="D45" s="211"/>
      <c r="E45" s="68"/>
      <c r="F45" s="69"/>
      <c r="I45" s="71"/>
      <c r="J45" s="71"/>
      <c r="K45" s="71"/>
      <c r="L45" s="72"/>
      <c r="M45" s="72"/>
      <c r="N45" s="72"/>
      <c r="O45" s="73"/>
      <c r="P45" s="72"/>
    </row>
    <row r="46" spans="1:16" s="70" customFormat="1" ht="34.15" customHeight="1" x14ac:dyDescent="0.25">
      <c r="A46" s="67">
        <v>2</v>
      </c>
      <c r="B46" s="211" t="s">
        <v>55</v>
      </c>
      <c r="C46" s="211"/>
      <c r="D46" s="211"/>
      <c r="E46" s="68"/>
      <c r="F46" s="213" t="s">
        <v>96</v>
      </c>
      <c r="G46" s="213"/>
      <c r="I46" s="71"/>
      <c r="J46" s="71"/>
      <c r="K46" s="71"/>
      <c r="L46" s="72"/>
      <c r="M46" s="72"/>
      <c r="N46" s="72"/>
      <c r="O46" s="73"/>
      <c r="P46" s="72"/>
    </row>
    <row r="47" spans="1:16" s="70" customFormat="1" ht="35.450000000000003" customHeight="1" x14ac:dyDescent="0.25">
      <c r="A47" s="67">
        <v>3</v>
      </c>
      <c r="B47" s="211" t="s">
        <v>56</v>
      </c>
      <c r="C47" s="211"/>
      <c r="D47" s="211"/>
      <c r="E47" s="80">
        <v>1</v>
      </c>
      <c r="F47" s="81" t="s">
        <v>98</v>
      </c>
      <c r="G47" s="79"/>
      <c r="I47" s="71"/>
      <c r="J47" s="71"/>
      <c r="K47" s="71"/>
      <c r="L47" s="72"/>
      <c r="M47" s="72"/>
      <c r="N47" s="72"/>
      <c r="O47" s="73"/>
      <c r="P47" s="72"/>
    </row>
    <row r="48" spans="1:16" s="70" customFormat="1" ht="27" customHeight="1" x14ac:dyDescent="0.25">
      <c r="A48" s="67">
        <v>4</v>
      </c>
      <c r="B48" s="211" t="s">
        <v>57</v>
      </c>
      <c r="C48" s="211"/>
      <c r="D48" s="211"/>
      <c r="E48" s="80">
        <v>2</v>
      </c>
      <c r="F48" s="81" t="s">
        <v>99</v>
      </c>
      <c r="G48" s="79"/>
      <c r="I48" s="71"/>
      <c r="J48" s="71"/>
      <c r="K48" s="71"/>
      <c r="L48" s="72"/>
      <c r="M48" s="72"/>
      <c r="N48" s="72"/>
      <c r="O48" s="73"/>
      <c r="P48" s="72"/>
    </row>
    <row r="49" spans="1:16" s="70" customFormat="1" ht="24.6" customHeight="1" x14ac:dyDescent="0.25">
      <c r="A49" s="67">
        <v>5</v>
      </c>
      <c r="B49" s="211" t="s">
        <v>58</v>
      </c>
      <c r="C49" s="211"/>
      <c r="D49" s="211"/>
      <c r="E49" s="80">
        <v>3</v>
      </c>
      <c r="F49" s="81" t="s">
        <v>100</v>
      </c>
      <c r="G49" s="79"/>
      <c r="I49" s="71"/>
      <c r="J49" s="71"/>
      <c r="K49" s="71"/>
      <c r="L49" s="72"/>
      <c r="M49" s="72"/>
      <c r="N49" s="72"/>
      <c r="O49" s="73"/>
      <c r="P49" s="72"/>
    </row>
    <row r="50" spans="1:16" s="70" customFormat="1" ht="22.9" customHeight="1" x14ac:dyDescent="0.25">
      <c r="A50" s="67">
        <v>6</v>
      </c>
      <c r="B50" s="74" t="s">
        <v>59</v>
      </c>
      <c r="C50" s="75"/>
      <c r="D50" s="76"/>
      <c r="E50" s="80">
        <v>4</v>
      </c>
      <c r="F50" s="81" t="s">
        <v>101</v>
      </c>
      <c r="G50" s="79"/>
      <c r="I50" s="71"/>
      <c r="J50" s="71"/>
      <c r="K50" s="71"/>
      <c r="L50" s="72"/>
      <c r="M50" s="72"/>
      <c r="N50" s="72"/>
      <c r="O50" s="73"/>
      <c r="P50" s="72"/>
    </row>
    <row r="51" spans="1:16" s="70" customFormat="1" ht="32.450000000000003" customHeight="1" x14ac:dyDescent="0.25">
      <c r="A51" s="67">
        <v>7</v>
      </c>
      <c r="B51" s="211" t="s">
        <v>60</v>
      </c>
      <c r="C51" s="211"/>
      <c r="D51" s="211"/>
      <c r="E51" s="80">
        <v>5</v>
      </c>
      <c r="F51" s="81" t="s">
        <v>104</v>
      </c>
      <c r="G51" s="79"/>
      <c r="I51" s="71"/>
      <c r="J51" s="71"/>
      <c r="K51" s="71"/>
      <c r="L51" s="72"/>
      <c r="M51" s="72"/>
      <c r="N51" s="72"/>
      <c r="O51" s="73"/>
      <c r="P51" s="72"/>
    </row>
    <row r="52" spans="1:16" s="70" customFormat="1" ht="32.450000000000003" customHeight="1" x14ac:dyDescent="0.25">
      <c r="A52" s="67">
        <v>8</v>
      </c>
      <c r="B52" s="211" t="s">
        <v>61</v>
      </c>
      <c r="C52" s="211"/>
      <c r="D52" s="211"/>
      <c r="E52" s="80">
        <v>6</v>
      </c>
      <c r="F52" s="81" t="s">
        <v>36</v>
      </c>
      <c r="G52" s="79"/>
      <c r="I52" s="71"/>
      <c r="J52" s="71"/>
      <c r="K52" s="71"/>
      <c r="L52" s="72"/>
      <c r="M52" s="72"/>
      <c r="N52" s="72"/>
      <c r="O52" s="73"/>
      <c r="P52" s="72"/>
    </row>
    <row r="53" spans="1:16" s="70" customFormat="1" ht="32.450000000000003" customHeight="1" x14ac:dyDescent="0.25">
      <c r="A53" s="67">
        <v>9</v>
      </c>
      <c r="B53" s="211" t="s">
        <v>76</v>
      </c>
      <c r="C53" s="211"/>
      <c r="D53" s="211"/>
      <c r="E53" s="80">
        <v>7</v>
      </c>
      <c r="F53" s="81" t="s">
        <v>102</v>
      </c>
      <c r="G53" s="79"/>
      <c r="I53" s="71"/>
      <c r="J53" s="71"/>
      <c r="K53" s="71"/>
      <c r="L53" s="72"/>
      <c r="M53" s="72"/>
      <c r="N53" s="72"/>
      <c r="O53" s="73"/>
      <c r="P53" s="72"/>
    </row>
    <row r="54" spans="1:16" s="70" customFormat="1" ht="32.450000000000003" customHeight="1" x14ac:dyDescent="0.25">
      <c r="A54" s="67">
        <v>10</v>
      </c>
      <c r="B54" s="211" t="s">
        <v>62</v>
      </c>
      <c r="C54" s="211"/>
      <c r="D54" s="211"/>
      <c r="E54" s="80">
        <v>8</v>
      </c>
      <c r="F54" s="81" t="s">
        <v>103</v>
      </c>
      <c r="G54" s="79"/>
      <c r="I54" s="71"/>
      <c r="J54" s="71"/>
      <c r="K54" s="71"/>
      <c r="L54" s="72"/>
      <c r="M54" s="72"/>
      <c r="N54" s="72"/>
      <c r="O54" s="73"/>
      <c r="P54" s="72"/>
    </row>
    <row r="55" spans="1:16" s="70" customFormat="1" ht="32.450000000000003" customHeight="1" x14ac:dyDescent="0.25">
      <c r="A55" s="67">
        <v>11</v>
      </c>
      <c r="B55" s="211" t="s">
        <v>63</v>
      </c>
      <c r="C55" s="211"/>
      <c r="D55" s="211"/>
      <c r="E55" s="80">
        <v>9</v>
      </c>
      <c r="F55" s="81" t="s">
        <v>97</v>
      </c>
      <c r="I55" s="71"/>
      <c r="J55" s="71"/>
      <c r="K55" s="71"/>
      <c r="L55" s="72"/>
      <c r="M55" s="72"/>
      <c r="N55" s="72"/>
      <c r="O55" s="73"/>
      <c r="P55" s="72"/>
    </row>
    <row r="56" spans="1:16" s="70" customFormat="1" ht="23.45" customHeight="1" x14ac:dyDescent="0.25">
      <c r="A56" s="67">
        <v>12</v>
      </c>
      <c r="B56" s="77" t="s">
        <v>64</v>
      </c>
      <c r="C56" s="75"/>
      <c r="D56" s="76"/>
      <c r="E56" s="68"/>
      <c r="F56" s="213" t="s">
        <v>105</v>
      </c>
      <c r="G56" s="213"/>
      <c r="H56" s="213"/>
      <c r="I56" s="71"/>
      <c r="J56" s="71"/>
      <c r="K56" s="71"/>
      <c r="L56" s="72"/>
      <c r="M56" s="72"/>
      <c r="N56" s="72"/>
      <c r="O56" s="73"/>
      <c r="P56" s="72"/>
    </row>
    <row r="57" spans="1:16" s="70" customFormat="1" ht="23.45" customHeight="1" x14ac:dyDescent="0.25">
      <c r="A57" s="67">
        <v>13</v>
      </c>
      <c r="B57" s="77" t="s">
        <v>65</v>
      </c>
      <c r="C57" s="75"/>
      <c r="D57" s="76"/>
      <c r="E57" s="80">
        <v>1</v>
      </c>
      <c r="F57" s="81" t="s">
        <v>106</v>
      </c>
      <c r="G57" s="82"/>
      <c r="H57" s="82"/>
      <c r="I57" s="83"/>
      <c r="J57" s="71"/>
      <c r="K57" s="71"/>
      <c r="L57" s="72"/>
      <c r="M57" s="72"/>
      <c r="N57" s="72"/>
      <c r="O57" s="73"/>
      <c r="P57" s="72"/>
    </row>
    <row r="58" spans="1:16" s="70" customFormat="1" ht="32.450000000000003" customHeight="1" x14ac:dyDescent="0.25">
      <c r="A58" s="67">
        <v>14</v>
      </c>
      <c r="B58" s="211" t="s">
        <v>66</v>
      </c>
      <c r="C58" s="211"/>
      <c r="D58" s="211"/>
      <c r="E58" s="80">
        <v>2</v>
      </c>
      <c r="F58" s="81" t="s">
        <v>107</v>
      </c>
      <c r="G58" s="82"/>
      <c r="H58" s="82"/>
      <c r="I58" s="83"/>
      <c r="J58" s="71"/>
      <c r="K58" s="71"/>
      <c r="L58" s="72"/>
      <c r="M58" s="72"/>
      <c r="N58" s="72"/>
      <c r="O58" s="73"/>
      <c r="P58" s="72"/>
    </row>
    <row r="59" spans="1:16" s="70" customFormat="1" ht="23.45" customHeight="1" x14ac:dyDescent="0.25">
      <c r="A59" s="67">
        <v>15</v>
      </c>
      <c r="B59" s="211" t="s">
        <v>67</v>
      </c>
      <c r="C59" s="211"/>
      <c r="D59" s="211"/>
      <c r="E59" s="80">
        <v>3</v>
      </c>
      <c r="F59" s="214" t="s">
        <v>108</v>
      </c>
      <c r="G59" s="214"/>
      <c r="H59" s="214"/>
      <c r="I59" s="214"/>
      <c r="J59" s="71"/>
      <c r="K59" s="71"/>
      <c r="L59" s="72"/>
      <c r="M59" s="72"/>
      <c r="N59" s="72"/>
      <c r="O59" s="73"/>
      <c r="P59" s="72"/>
    </row>
    <row r="60" spans="1:16" s="70" customFormat="1" ht="32.450000000000003" customHeight="1" x14ac:dyDescent="0.25">
      <c r="A60" s="67">
        <v>16</v>
      </c>
      <c r="B60" s="211" t="s">
        <v>68</v>
      </c>
      <c r="C60" s="211"/>
      <c r="D60" s="211"/>
      <c r="E60" s="80">
        <v>4</v>
      </c>
      <c r="F60" s="214" t="s">
        <v>109</v>
      </c>
      <c r="G60" s="214"/>
      <c r="H60" s="214"/>
      <c r="I60" s="214"/>
      <c r="J60" s="71"/>
      <c r="K60" s="71"/>
      <c r="L60" s="72"/>
      <c r="M60" s="72"/>
      <c r="N60" s="72"/>
      <c r="O60" s="73"/>
      <c r="P60" s="72"/>
    </row>
    <row r="61" spans="1:16" s="70" customFormat="1" ht="32.450000000000003" customHeight="1" x14ac:dyDescent="0.25">
      <c r="A61" s="67">
        <v>17</v>
      </c>
      <c r="B61" s="211" t="s">
        <v>69</v>
      </c>
      <c r="C61" s="211"/>
      <c r="D61" s="211"/>
      <c r="E61" s="68"/>
      <c r="F61" s="215"/>
      <c r="G61" s="215"/>
      <c r="H61" s="215"/>
      <c r="I61" s="215"/>
      <c r="J61" s="71"/>
      <c r="K61" s="71"/>
      <c r="L61" s="72"/>
      <c r="M61" s="72"/>
      <c r="N61" s="72"/>
      <c r="O61" s="73"/>
      <c r="P61" s="72"/>
    </row>
    <row r="62" spans="1:16" s="70" customFormat="1" ht="32.450000000000003" customHeight="1" x14ac:dyDescent="0.25">
      <c r="A62" s="67">
        <v>18</v>
      </c>
      <c r="B62" s="211" t="s">
        <v>70</v>
      </c>
      <c r="C62" s="211"/>
      <c r="D62" s="211"/>
      <c r="E62" s="68"/>
      <c r="F62" s="215"/>
      <c r="G62" s="215"/>
      <c r="H62" s="215"/>
      <c r="I62" s="215"/>
      <c r="J62" s="71"/>
      <c r="K62" s="71"/>
      <c r="L62" s="78"/>
      <c r="M62" s="78"/>
      <c r="N62" s="78"/>
      <c r="O62" s="73"/>
      <c r="P62" s="78"/>
    </row>
    <row r="63" spans="1:16" s="70" customFormat="1" ht="26.45" customHeight="1" x14ac:dyDescent="0.25">
      <c r="A63" s="67">
        <v>19</v>
      </c>
      <c r="B63" s="211" t="s">
        <v>71</v>
      </c>
      <c r="C63" s="211"/>
      <c r="D63" s="211"/>
      <c r="E63" s="68"/>
      <c r="F63" s="84"/>
      <c r="G63" s="71"/>
      <c r="H63" s="71"/>
      <c r="I63" s="71"/>
      <c r="J63" s="71"/>
      <c r="K63" s="71"/>
      <c r="L63" s="78"/>
      <c r="M63" s="78"/>
      <c r="N63" s="78"/>
      <c r="O63" s="73"/>
      <c r="P63" s="78"/>
    </row>
    <row r="64" spans="1:16" s="70" customFormat="1" ht="36" customHeight="1" x14ac:dyDescent="0.25">
      <c r="A64" s="67">
        <v>20</v>
      </c>
      <c r="B64" s="211" t="s">
        <v>72</v>
      </c>
      <c r="C64" s="211"/>
      <c r="D64" s="211"/>
      <c r="E64" s="68"/>
      <c r="F64" s="84"/>
      <c r="G64" s="71"/>
      <c r="H64" s="71"/>
      <c r="I64" s="71"/>
      <c r="J64" s="71"/>
      <c r="K64" s="71"/>
      <c r="L64" s="78"/>
      <c r="M64" s="78"/>
      <c r="N64" s="78"/>
      <c r="O64" s="73"/>
      <c r="P64" s="78"/>
    </row>
    <row r="65" spans="1:16" s="70" customFormat="1" ht="24" customHeight="1" x14ac:dyDescent="0.25">
      <c r="A65" s="67">
        <v>21</v>
      </c>
      <c r="B65" s="211" t="s">
        <v>73</v>
      </c>
      <c r="C65" s="211"/>
      <c r="D65" s="211"/>
      <c r="E65" s="68"/>
      <c r="F65" s="84"/>
      <c r="G65" s="71"/>
      <c r="H65" s="71"/>
      <c r="I65" s="71"/>
      <c r="J65" s="71"/>
      <c r="K65" s="71"/>
      <c r="L65" s="78"/>
      <c r="M65" s="78"/>
      <c r="N65" s="78"/>
      <c r="O65" s="73"/>
      <c r="P65" s="78"/>
    </row>
    <row r="66" spans="1:16" s="70" customFormat="1" ht="32.450000000000003" customHeight="1" x14ac:dyDescent="0.25">
      <c r="A66" s="67">
        <v>22</v>
      </c>
      <c r="B66" s="211" t="s">
        <v>74</v>
      </c>
      <c r="C66" s="211"/>
      <c r="D66" s="211"/>
      <c r="E66" s="68"/>
      <c r="F66" s="84"/>
      <c r="G66" s="71"/>
      <c r="H66" s="71"/>
      <c r="I66" s="71"/>
      <c r="J66" s="71"/>
      <c r="K66" s="71"/>
      <c r="L66" s="78"/>
      <c r="M66" s="78"/>
      <c r="N66" s="78"/>
      <c r="O66" s="73"/>
      <c r="P66" s="78"/>
    </row>
    <row r="67" spans="1:16" s="70" customFormat="1" ht="32.450000000000003" customHeight="1" x14ac:dyDescent="0.25">
      <c r="A67" s="67">
        <v>23</v>
      </c>
      <c r="B67" s="211" t="s">
        <v>75</v>
      </c>
      <c r="C67" s="211"/>
      <c r="D67" s="211"/>
      <c r="E67" s="68"/>
      <c r="F67" s="71"/>
      <c r="G67" s="71"/>
      <c r="H67" s="71"/>
      <c r="I67" s="71"/>
      <c r="J67" s="71"/>
      <c r="K67" s="71"/>
      <c r="L67" s="78"/>
      <c r="M67" s="78"/>
      <c r="N67" s="78"/>
      <c r="O67" s="73"/>
      <c r="P67" s="78"/>
    </row>
    <row r="68" spans="1:16" s="70" customFormat="1" ht="32.450000000000003" customHeight="1" x14ac:dyDescent="0.25">
      <c r="A68" s="67">
        <v>24</v>
      </c>
      <c r="B68" s="211" t="s">
        <v>77</v>
      </c>
      <c r="C68" s="211"/>
      <c r="D68" s="211"/>
      <c r="E68" s="68"/>
      <c r="F68" s="71"/>
      <c r="G68" s="71"/>
      <c r="H68" s="71"/>
      <c r="I68" s="71"/>
      <c r="J68" s="71"/>
      <c r="K68" s="71"/>
      <c r="L68" s="78"/>
      <c r="M68" s="78"/>
      <c r="N68" s="78"/>
      <c r="O68" s="73"/>
      <c r="P68" s="78"/>
    </row>
    <row r="69" spans="1:16" s="70" customFormat="1" ht="37.9" customHeight="1" x14ac:dyDescent="0.25">
      <c r="A69" s="67">
        <v>25</v>
      </c>
      <c r="B69" s="211" t="s">
        <v>78</v>
      </c>
      <c r="C69" s="211"/>
      <c r="D69" s="211"/>
      <c r="E69" s="68"/>
      <c r="F69" s="71"/>
      <c r="G69" s="71"/>
      <c r="H69" s="71"/>
      <c r="I69" s="71"/>
      <c r="J69" s="71"/>
      <c r="K69" s="71"/>
      <c r="L69" s="78"/>
      <c r="M69" s="78"/>
      <c r="N69" s="78"/>
      <c r="O69" s="73"/>
      <c r="P69" s="78"/>
    </row>
    <row r="70" spans="1:16" s="70" customFormat="1" ht="32.450000000000003" customHeight="1" x14ac:dyDescent="0.25">
      <c r="A70" s="67">
        <v>26</v>
      </c>
      <c r="B70" s="211" t="s">
        <v>79</v>
      </c>
      <c r="C70" s="211"/>
      <c r="D70" s="211"/>
      <c r="E70" s="68"/>
      <c r="F70" s="71"/>
      <c r="G70" s="71"/>
      <c r="H70" s="71"/>
      <c r="I70" s="71"/>
      <c r="J70" s="71"/>
      <c r="K70" s="71"/>
      <c r="L70" s="78"/>
      <c r="M70" s="78"/>
      <c r="N70" s="78"/>
      <c r="O70" s="73"/>
      <c r="P70" s="78"/>
    </row>
    <row r="71" spans="1:16" s="70" customFormat="1" ht="32.450000000000003" customHeight="1" x14ac:dyDescent="0.25">
      <c r="A71" s="67">
        <v>27</v>
      </c>
      <c r="B71" s="211" t="s">
        <v>80</v>
      </c>
      <c r="C71" s="211"/>
      <c r="D71" s="211"/>
      <c r="E71" s="68"/>
      <c r="F71" s="71"/>
      <c r="G71" s="71"/>
      <c r="H71" s="71"/>
      <c r="I71" s="71"/>
      <c r="J71" s="71"/>
      <c r="K71" s="71"/>
      <c r="L71" s="78"/>
      <c r="M71" s="78"/>
      <c r="N71" s="78"/>
      <c r="O71" s="73"/>
      <c r="P71" s="78"/>
    </row>
    <row r="72" spans="1:16" s="70" customFormat="1" ht="37.15" customHeight="1" x14ac:dyDescent="0.25">
      <c r="A72" s="67">
        <v>28</v>
      </c>
      <c r="B72" s="211" t="s">
        <v>81</v>
      </c>
      <c r="C72" s="211"/>
      <c r="D72" s="211"/>
      <c r="E72" s="68"/>
      <c r="F72" s="71"/>
      <c r="G72" s="71"/>
      <c r="H72" s="71"/>
      <c r="I72" s="71"/>
      <c r="J72" s="71"/>
      <c r="K72" s="71"/>
      <c r="L72" s="78"/>
      <c r="M72" s="78"/>
      <c r="N72" s="78"/>
      <c r="O72" s="73"/>
      <c r="P72" s="78"/>
    </row>
    <row r="73" spans="1:16" s="70" customFormat="1" ht="22.9" customHeight="1" x14ac:dyDescent="0.25">
      <c r="A73" s="67">
        <v>29</v>
      </c>
      <c r="B73" s="211" t="s">
        <v>82</v>
      </c>
      <c r="C73" s="211"/>
      <c r="D73" s="211"/>
      <c r="E73" s="68"/>
      <c r="F73" s="71"/>
      <c r="G73" s="71"/>
      <c r="H73" s="71"/>
      <c r="I73" s="71"/>
      <c r="J73" s="71"/>
      <c r="K73" s="71"/>
      <c r="L73" s="78"/>
      <c r="M73" s="78"/>
      <c r="N73" s="78"/>
      <c r="O73" s="73"/>
      <c r="P73" s="78"/>
    </row>
    <row r="74" spans="1:16" ht="21" x14ac:dyDescent="0.35">
      <c r="A74" s="39"/>
      <c r="B74" s="33"/>
      <c r="C74" s="34"/>
      <c r="D74" s="33"/>
      <c r="E74" s="35"/>
      <c r="F74" s="36"/>
      <c r="G74" s="36"/>
      <c r="H74" s="36"/>
      <c r="I74" s="36"/>
      <c r="J74" s="36"/>
      <c r="K74" s="36"/>
      <c r="L74" s="14"/>
      <c r="M74" s="14"/>
      <c r="N74" s="14"/>
      <c r="O74" s="11"/>
      <c r="P74" s="3"/>
    </row>
    <row r="75" spans="1:16" ht="21" x14ac:dyDescent="0.35">
      <c r="A75" s="223" t="s">
        <v>23</v>
      </c>
      <c r="B75" s="223"/>
      <c r="C75" s="223"/>
      <c r="D75" s="223"/>
      <c r="E75" s="223"/>
      <c r="F75" s="223"/>
      <c r="G75" s="223"/>
      <c r="H75" s="36"/>
      <c r="I75" s="36"/>
      <c r="J75" s="36"/>
      <c r="K75" s="36"/>
      <c r="L75" s="14"/>
      <c r="M75" s="14"/>
      <c r="N75" s="14"/>
      <c r="O75" s="11"/>
      <c r="P75" s="3"/>
    </row>
    <row r="76" spans="1:16" ht="21" x14ac:dyDescent="0.35">
      <c r="A76" s="15" t="s">
        <v>24</v>
      </c>
      <c r="B76" s="40"/>
      <c r="C76" s="41"/>
      <c r="D76" s="40"/>
      <c r="E76" s="40"/>
      <c r="F76" s="42"/>
      <c r="G76" s="42"/>
      <c r="H76" s="42"/>
      <c r="I76" s="42"/>
      <c r="J76" s="42"/>
      <c r="K76" s="42"/>
      <c r="L76" s="14"/>
      <c r="M76" s="14"/>
      <c r="N76" s="14"/>
      <c r="O76" s="11"/>
      <c r="P76" s="3"/>
    </row>
    <row r="77" spans="1:16" ht="21" x14ac:dyDescent="0.35">
      <c r="A77" s="15" t="s">
        <v>25</v>
      </c>
      <c r="B77" s="40"/>
      <c r="C77" s="41"/>
      <c r="D77" s="40"/>
      <c r="E77" s="40"/>
      <c r="F77" s="42"/>
      <c r="G77" s="42"/>
      <c r="H77" s="42"/>
      <c r="I77" s="42"/>
      <c r="J77" s="42"/>
      <c r="K77" s="42"/>
      <c r="L77" s="14"/>
      <c r="M77" s="14"/>
      <c r="N77" s="14"/>
      <c r="O77" s="11"/>
      <c r="P77" s="3"/>
    </row>
    <row r="78" spans="1:16" ht="37.9" customHeight="1" x14ac:dyDescent="0.35">
      <c r="A78" s="209" t="s">
        <v>110</v>
      </c>
      <c r="B78" s="209"/>
      <c r="C78" s="209"/>
      <c r="D78" s="209"/>
      <c r="E78" s="209"/>
      <c r="F78" s="209"/>
      <c r="G78" s="209"/>
      <c r="H78" s="209"/>
      <c r="I78" s="209"/>
      <c r="J78" s="42"/>
      <c r="K78" s="42"/>
      <c r="L78" s="14"/>
      <c r="M78" s="14"/>
      <c r="N78" s="14"/>
      <c r="O78" s="11"/>
      <c r="P78" s="3"/>
    </row>
    <row r="79" spans="1:16" ht="36.6" customHeight="1" x14ac:dyDescent="0.35">
      <c r="A79" s="209" t="s">
        <v>26</v>
      </c>
      <c r="B79" s="209"/>
      <c r="C79" s="209"/>
      <c r="D79" s="209"/>
      <c r="E79" s="209"/>
      <c r="F79" s="209"/>
      <c r="G79" s="209"/>
      <c r="H79" s="209"/>
      <c r="I79" s="209"/>
      <c r="J79" s="42"/>
      <c r="K79" s="42"/>
      <c r="L79" s="14"/>
      <c r="M79" s="14"/>
      <c r="N79" s="14"/>
      <c r="O79" s="11"/>
      <c r="P79" s="3"/>
    </row>
    <row r="80" spans="1:16" ht="21" x14ac:dyDescent="0.35">
      <c r="A80" s="42"/>
      <c r="B80" s="40"/>
      <c r="C80" s="41"/>
      <c r="D80" s="40"/>
      <c r="E80" s="40"/>
      <c r="F80" s="42"/>
      <c r="G80" s="42"/>
      <c r="H80" s="42"/>
      <c r="I80" s="42"/>
      <c r="J80" s="42"/>
      <c r="K80" s="42"/>
      <c r="L80" s="14"/>
      <c r="M80" s="14"/>
      <c r="N80" s="14"/>
      <c r="O80" s="11"/>
      <c r="P80" s="3"/>
    </row>
    <row r="81" spans="1:16" ht="21" x14ac:dyDescent="0.35">
      <c r="A81" s="39"/>
      <c r="B81" s="33"/>
      <c r="C81" s="34"/>
      <c r="D81" s="33"/>
      <c r="E81" s="35"/>
      <c r="F81" s="36"/>
      <c r="G81" s="36"/>
      <c r="H81" s="36"/>
      <c r="I81" s="36"/>
      <c r="J81" s="36"/>
      <c r="K81" s="36"/>
      <c r="L81" s="14"/>
      <c r="M81" s="14"/>
      <c r="N81" s="14"/>
      <c r="O81" s="11"/>
      <c r="P81" s="3"/>
    </row>
    <row r="82" spans="1:16" ht="21" x14ac:dyDescent="0.35">
      <c r="A82" s="39"/>
      <c r="B82" s="33"/>
      <c r="C82" s="34"/>
      <c r="D82" s="33"/>
      <c r="E82" s="35"/>
      <c r="F82" s="36"/>
      <c r="G82" s="36"/>
      <c r="H82" s="36"/>
      <c r="I82" s="36"/>
      <c r="J82" s="36"/>
      <c r="K82" s="36"/>
      <c r="L82" s="14"/>
      <c r="M82" s="14"/>
      <c r="N82" s="14"/>
      <c r="O82" s="11"/>
      <c r="P82" s="3"/>
    </row>
    <row r="83" spans="1:16" x14ac:dyDescent="0.25">
      <c r="A83" s="13"/>
      <c r="B83" s="6"/>
      <c r="C83" s="7"/>
      <c r="D83" s="6"/>
      <c r="E83" s="8"/>
      <c r="F83" s="9"/>
      <c r="G83" s="9"/>
      <c r="H83" s="9"/>
      <c r="I83" s="9"/>
      <c r="J83" s="9"/>
      <c r="K83" s="9"/>
      <c r="L83" s="14"/>
      <c r="M83" s="14"/>
      <c r="N83" s="14"/>
      <c r="O83" s="11"/>
      <c r="P83" s="3"/>
    </row>
  </sheetData>
  <mergeCells count="51">
    <mergeCell ref="A79:I79"/>
    <mergeCell ref="A75:G75"/>
    <mergeCell ref="F28:H28"/>
    <mergeCell ref="F41:H41"/>
    <mergeCell ref="F43:H43"/>
    <mergeCell ref="B45:D45"/>
    <mergeCell ref="B46:D46"/>
    <mergeCell ref="B47:D47"/>
    <mergeCell ref="B48:D48"/>
    <mergeCell ref="B49:D49"/>
    <mergeCell ref="B51:D51"/>
    <mergeCell ref="B52:D52"/>
    <mergeCell ref="B53:D53"/>
    <mergeCell ref="B54:D54"/>
    <mergeCell ref="B55:D55"/>
    <mergeCell ref="A78:I78"/>
    <mergeCell ref="A9:O9"/>
    <mergeCell ref="A10:O10"/>
    <mergeCell ref="A11:O11"/>
    <mergeCell ref="B65:D65"/>
    <mergeCell ref="A8:H8"/>
    <mergeCell ref="A27:I27"/>
    <mergeCell ref="B29:C29"/>
    <mergeCell ref="F29:H29"/>
    <mergeCell ref="B67:D67"/>
    <mergeCell ref="B68:D68"/>
    <mergeCell ref="B69:D69"/>
    <mergeCell ref="B66:D66"/>
    <mergeCell ref="B58:D58"/>
    <mergeCell ref="B59:D59"/>
    <mergeCell ref="B61:D61"/>
    <mergeCell ref="B62:D62"/>
    <mergeCell ref="B63:D63"/>
    <mergeCell ref="B64:D64"/>
    <mergeCell ref="B60:D60"/>
    <mergeCell ref="G2:H2"/>
    <mergeCell ref="G3:H3"/>
    <mergeCell ref="G4:I4"/>
    <mergeCell ref="G5:I5"/>
    <mergeCell ref="B73:D73"/>
    <mergeCell ref="B70:D70"/>
    <mergeCell ref="B71:D71"/>
    <mergeCell ref="B72:D72"/>
    <mergeCell ref="F42:H42"/>
    <mergeCell ref="F44:H44"/>
    <mergeCell ref="F46:G46"/>
    <mergeCell ref="F56:H56"/>
    <mergeCell ref="F59:I59"/>
    <mergeCell ref="F60:I60"/>
    <mergeCell ref="F61:I61"/>
    <mergeCell ref="F62:I62"/>
  </mergeCells>
  <pageMargins left="0.23622047244094491" right="0.19685039370078741" top="0.31496062992125984" bottom="0.31496062992125984" header="0.31496062992125984" footer="0.31496062992125984"/>
  <pageSetup paperSize="9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МЕНЮ 2021ГОД</vt:lpstr>
      <vt:lpstr>титульный лист</vt:lpstr>
      <vt:lpstr>'МЕНЮ 2021ГОД'!Заголовки_для_печати</vt:lpstr>
      <vt:lpstr>'МЕНЮ 2021ГОД'!Область_печати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2024-08-21T08:16:54Z</dcterms:modified>
</cp:coreProperties>
</file>